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05" activeTab="6"/>
  </bookViews>
  <sheets>
    <sheet name="K1Mst" sheetId="1" r:id="rId1"/>
    <sheet name="K1Žst" sheetId="2" r:id="rId2"/>
    <sheet name="C1st" sheetId="3" r:id="rId3"/>
    <sheet name="K1Mml" sheetId="4" r:id="rId4"/>
    <sheet name="K1Žml" sheetId="5" r:id="rId5"/>
    <sheet name="C1ml" sheetId="6" r:id="rId6"/>
    <sheet name="C2" sheetId="7" r:id="rId7"/>
  </sheets>
  <definedNames>
    <definedName name="DATABASE" localSheetId="5">'C1ml'!$A$1:$S$56</definedName>
    <definedName name="DATABASE" localSheetId="2">'C1st'!$A$1:$R$61</definedName>
    <definedName name="DATABASE" localSheetId="3">'K1Mml'!$A$1:$S$68</definedName>
    <definedName name="DATABASE" localSheetId="4">'K1Žml'!$A$1:$S$56</definedName>
    <definedName name="DATABASE" localSheetId="1">'K1Žst'!$A$1:$S$59</definedName>
    <definedName name="DATABASE">'K1Mst'!$A$1:$U$61</definedName>
  </definedNames>
  <calcPr fullCalcOnLoad="1"/>
</workbook>
</file>

<file path=xl/sharedStrings.xml><?xml version="1.0" encoding="utf-8"?>
<sst xmlns="http://schemas.openxmlformats.org/spreadsheetml/2006/main" count="300" uniqueCount="126">
  <si>
    <t>POR</t>
  </si>
  <si>
    <t>RGC</t>
  </si>
  <si>
    <t>RO</t>
  </si>
  <si>
    <t>VT</t>
  </si>
  <si>
    <t>ODD</t>
  </si>
  <si>
    <t>CELKEM</t>
  </si>
  <si>
    <t>USK Pha</t>
  </si>
  <si>
    <t>Č.Lípa</t>
  </si>
  <si>
    <t>Roudnice</t>
  </si>
  <si>
    <t>min.</t>
  </si>
  <si>
    <t>KK Opava</t>
  </si>
  <si>
    <t>3+</t>
  </si>
  <si>
    <t>Klášter.</t>
  </si>
  <si>
    <t>Boh.Pha</t>
  </si>
  <si>
    <t>min2</t>
  </si>
  <si>
    <t>KVSPísek</t>
  </si>
  <si>
    <t>L.Žatec</t>
  </si>
  <si>
    <t xml:space="preserve">Šindler Marek </t>
  </si>
  <si>
    <t>Macášek Tomáš</t>
  </si>
  <si>
    <t>Bechyně</t>
  </si>
  <si>
    <t>Medřický Ludvík</t>
  </si>
  <si>
    <t>Jílek Jan</t>
  </si>
  <si>
    <t>Vys.Mýto</t>
  </si>
  <si>
    <t>Slanina Vladimír</t>
  </si>
  <si>
    <t>Hamplová Eva</t>
  </si>
  <si>
    <t>Zimová Marie</t>
  </si>
  <si>
    <t>Jordánová Pavl.</t>
  </si>
  <si>
    <t>Bendová Marie</t>
  </si>
  <si>
    <t>VS Tábor</t>
  </si>
  <si>
    <t>Házi Marek</t>
  </si>
  <si>
    <t>So Písek</t>
  </si>
  <si>
    <t>Kříšťan Filip</t>
  </si>
  <si>
    <t>Týniště</t>
  </si>
  <si>
    <t>Cepek Marek</t>
  </si>
  <si>
    <t>C1 ŽS</t>
  </si>
  <si>
    <t>K1M ŽM</t>
  </si>
  <si>
    <t>K1M ŽS</t>
  </si>
  <si>
    <t>K1Ž ŽS</t>
  </si>
  <si>
    <t>C2 žáci</t>
  </si>
  <si>
    <t>C1 ŽM</t>
  </si>
  <si>
    <t>K1Ž ŽM</t>
  </si>
  <si>
    <t>Habich Karel</t>
  </si>
  <si>
    <t>Zástěrová Pavl.</t>
  </si>
  <si>
    <t>SKVeselí</t>
  </si>
  <si>
    <t>VSDK</t>
  </si>
  <si>
    <t>KK Brno</t>
  </si>
  <si>
    <t>Harna Filip</t>
  </si>
  <si>
    <t>Olomouc</t>
  </si>
  <si>
    <t>Hric Filip</t>
  </si>
  <si>
    <t>Božek Radim</t>
  </si>
  <si>
    <t>Bahenský Matouš</t>
  </si>
  <si>
    <t>Sosnar Jakub</t>
  </si>
  <si>
    <t>Todarello Valentino</t>
  </si>
  <si>
    <t>Pavlík Radek</t>
  </si>
  <si>
    <t>Neužil Jakub</t>
  </si>
  <si>
    <t>Foltysová Denisa</t>
  </si>
  <si>
    <t>Večerková Nina</t>
  </si>
  <si>
    <t>Svobodová Jana</t>
  </si>
  <si>
    <t>Obal Pce</t>
  </si>
  <si>
    <t>Medřický - Macášek</t>
  </si>
  <si>
    <t>Tykal Jiří</t>
  </si>
  <si>
    <t>Suchánek Daniel</t>
  </si>
  <si>
    <t>Novák Ondřej</t>
  </si>
  <si>
    <t>Kroměříž</t>
  </si>
  <si>
    <t>Hála Richard</t>
  </si>
  <si>
    <t>Hošek Ondřej</t>
  </si>
  <si>
    <t>Valíková Barbora</t>
  </si>
  <si>
    <t>Přerov</t>
  </si>
  <si>
    <t>Vír S</t>
  </si>
  <si>
    <t>112011</t>
  </si>
  <si>
    <t>min3</t>
  </si>
  <si>
    <t>MČR sprint</t>
  </si>
  <si>
    <t>MČR sjezd</t>
  </si>
  <si>
    <t>Kašný Jakub</t>
  </si>
  <si>
    <t>Litovel</t>
  </si>
  <si>
    <t>Smolka Ondřej</t>
  </si>
  <si>
    <t>Švéda Jakub</t>
  </si>
  <si>
    <t>Střecha Petr</t>
  </si>
  <si>
    <t>Paďourová Klára</t>
  </si>
  <si>
    <t>Šťastný Filip</t>
  </si>
  <si>
    <t>Sosnar - Todarello</t>
  </si>
  <si>
    <t>Suchánek - Jílek</t>
  </si>
  <si>
    <t>Bařina Jiří</t>
  </si>
  <si>
    <t>Kamenice N</t>
  </si>
  <si>
    <t>Kamenice S</t>
  </si>
  <si>
    <t>Sušice N</t>
  </si>
  <si>
    <t>Sušice S</t>
  </si>
  <si>
    <t>Zábřeh N</t>
  </si>
  <si>
    <t>Zábřeh S</t>
  </si>
  <si>
    <t>Benátky N</t>
  </si>
  <si>
    <t>Benátky S</t>
  </si>
  <si>
    <t>Galušková Karolína</t>
  </si>
  <si>
    <t>Sušice</t>
  </si>
  <si>
    <t>Kreisslová Eliška</t>
  </si>
  <si>
    <t>Roztoky</t>
  </si>
  <si>
    <t>Novák Tomáš</t>
  </si>
  <si>
    <t>Bouzek Filip</t>
  </si>
  <si>
    <t>Urban Tomáš</t>
  </si>
  <si>
    <t>Binčík Petr</t>
  </si>
  <si>
    <t>Zvolánek Jan</t>
  </si>
  <si>
    <t>Švéda Martin</t>
  </si>
  <si>
    <t>Jelínek - Smolka</t>
  </si>
  <si>
    <t>Jelínek Šimon</t>
  </si>
  <si>
    <t>Šťastný - Pavlík</t>
  </si>
  <si>
    <t>Krausová Tereza</t>
  </si>
  <si>
    <t>Bučkevičová Věra</t>
  </si>
  <si>
    <t>Břečka Jakub</t>
  </si>
  <si>
    <t>Satke Adam</t>
  </si>
  <si>
    <t>Drábková Martina</t>
  </si>
  <si>
    <t>Laitoch Petr</t>
  </si>
  <si>
    <t>119037</t>
  </si>
  <si>
    <t>Nejedlá Adéla</t>
  </si>
  <si>
    <t>Kristek - Macíček</t>
  </si>
  <si>
    <t>Žniva - Zátopek</t>
  </si>
  <si>
    <t>Další 1 závodník bodoval jen v jednom závodě.</t>
  </si>
  <si>
    <t>Další 2 závodníci bodovali jen v jednom závodě.</t>
  </si>
  <si>
    <t>Další 3 závodníci bodovali jen v jednom závodě.</t>
  </si>
  <si>
    <t>Další 1 závodnice bodovala jen v jednom závodě.</t>
  </si>
  <si>
    <t>Soutěže se zúčastnili méně než 3 závodníci.</t>
  </si>
  <si>
    <t>Val.Mez.</t>
  </si>
  <si>
    <t>Kristek Aleš</t>
  </si>
  <si>
    <t>Macíček Lukáš</t>
  </si>
  <si>
    <t>Žniva Marek</t>
  </si>
  <si>
    <t>Zátopek Vladimír</t>
  </si>
  <si>
    <t>Další 4 posádky bodovaly pouze v jednom závodě.</t>
  </si>
  <si>
    <t>Případné reklamace zasílejte na počtáře žebříčku. Email rcmb@centrum.cz, mobil 776 176 355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</si>
</sst>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right" vertical="center" textRotation="90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Alignment="1">
      <alignment horizontal="center" vertical="center" textRotation="90"/>
    </xf>
    <xf numFmtId="1" fontId="4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49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Fill="1" applyAlignment="1">
      <alignment horizontal="left" indent="1"/>
    </xf>
    <xf numFmtId="0" fontId="0" fillId="0" borderId="0" xfId="0" applyFont="1" applyBorder="1" applyAlignment="1">
      <alignment horizontal="left" vertical="center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75"/>
  <sheetViews>
    <sheetView workbookViewId="0" topLeftCell="A1">
      <selection activeCell="B22" sqref="B22"/>
    </sheetView>
  </sheetViews>
  <sheetFormatPr defaultColWidth="9.00390625" defaultRowHeight="12.75"/>
  <cols>
    <col min="1" max="1" width="5.125" style="23" bestFit="1" customWidth="1"/>
    <col min="2" max="2" width="7.25390625" style="1" customWidth="1"/>
    <col min="3" max="3" width="18.37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5.375" style="1" customWidth="1"/>
    <col min="22" max="22" width="1.75390625" style="1" customWidth="1"/>
    <col min="23" max="23" width="2.75390625" style="1" customWidth="1"/>
  </cols>
  <sheetData>
    <row r="1" spans="1:23" ht="53.25" customHeight="1">
      <c r="A1" s="16" t="s">
        <v>0</v>
      </c>
      <c r="B1" s="3" t="s">
        <v>1</v>
      </c>
      <c r="C1" s="28" t="s">
        <v>36</v>
      </c>
      <c r="D1" s="3" t="s">
        <v>2</v>
      </c>
      <c r="E1" s="3" t="s">
        <v>3</v>
      </c>
      <c r="F1" s="5" t="s">
        <v>4</v>
      </c>
      <c r="G1" s="17" t="s">
        <v>84</v>
      </c>
      <c r="H1" s="17" t="s">
        <v>83</v>
      </c>
      <c r="I1" s="17" t="s">
        <v>86</v>
      </c>
      <c r="J1" s="17" t="s">
        <v>85</v>
      </c>
      <c r="K1" s="17" t="s">
        <v>88</v>
      </c>
      <c r="L1" s="17" t="s">
        <v>87</v>
      </c>
      <c r="M1" s="17" t="s">
        <v>68</v>
      </c>
      <c r="N1" s="17" t="s">
        <v>90</v>
      </c>
      <c r="O1" s="17" t="s">
        <v>89</v>
      </c>
      <c r="P1" s="17" t="s">
        <v>71</v>
      </c>
      <c r="Q1" s="17" t="s">
        <v>72</v>
      </c>
      <c r="R1" s="3" t="s">
        <v>70</v>
      </c>
      <c r="S1" s="3" t="s">
        <v>14</v>
      </c>
      <c r="T1" s="3" t="s">
        <v>9</v>
      </c>
      <c r="U1" s="3" t="s">
        <v>5</v>
      </c>
      <c r="V1"/>
      <c r="W1"/>
    </row>
    <row r="2" spans="1:23" ht="12.75">
      <c r="A2" s="23">
        <v>1</v>
      </c>
      <c r="B2" s="14">
        <v>133044</v>
      </c>
      <c r="C2" s="2" t="s">
        <v>64</v>
      </c>
      <c r="D2" s="4">
        <v>92</v>
      </c>
      <c r="E2" s="4">
        <v>3</v>
      </c>
      <c r="F2" s="2" t="s">
        <v>43</v>
      </c>
      <c r="G2" s="6">
        <v>75</v>
      </c>
      <c r="H2" s="6">
        <v>75</v>
      </c>
      <c r="I2" s="6">
        <v>75</v>
      </c>
      <c r="J2" s="6">
        <v>68</v>
      </c>
      <c r="K2" s="6">
        <v>75</v>
      </c>
      <c r="L2" s="6">
        <v>75</v>
      </c>
      <c r="M2" s="6">
        <v>75</v>
      </c>
      <c r="N2" s="6">
        <v>75</v>
      </c>
      <c r="O2" s="6">
        <v>75</v>
      </c>
      <c r="P2" s="6">
        <v>68</v>
      </c>
      <c r="Q2" s="6">
        <v>62</v>
      </c>
      <c r="R2" s="6">
        <f aca="true" t="shared" si="0" ref="R2:R18">SMALL(G2:Q2,3)</f>
        <v>68</v>
      </c>
      <c r="S2" s="6">
        <f aca="true" t="shared" si="1" ref="S2:S18">SMALL(G2:Q2,2)</f>
        <v>68</v>
      </c>
      <c r="T2" s="6">
        <f aca="true" t="shared" si="2" ref="T2:T18">MIN(G2:Q2)</f>
        <v>62</v>
      </c>
      <c r="U2" s="18">
        <f aca="true" t="shared" si="3" ref="U2:U18">SUM(G2:Q2)-R2-S2-T2</f>
        <v>600</v>
      </c>
      <c r="V2"/>
      <c r="W2"/>
    </row>
    <row r="3" spans="1:23" ht="12.75">
      <c r="A3" s="23">
        <f>1+A2</f>
        <v>2</v>
      </c>
      <c r="B3" s="6">
        <v>112018</v>
      </c>
      <c r="C3" s="7" t="s">
        <v>62</v>
      </c>
      <c r="D3" s="8">
        <v>92</v>
      </c>
      <c r="E3" s="8">
        <v>3</v>
      </c>
      <c r="F3" s="7" t="s">
        <v>63</v>
      </c>
      <c r="G3" s="6">
        <v>53</v>
      </c>
      <c r="H3" s="6">
        <v>62</v>
      </c>
      <c r="I3" s="6">
        <v>53</v>
      </c>
      <c r="J3" s="6">
        <v>57</v>
      </c>
      <c r="K3" s="6">
        <v>68</v>
      </c>
      <c r="L3" s="6">
        <v>62</v>
      </c>
      <c r="M3" s="6">
        <v>62</v>
      </c>
      <c r="N3" s="6">
        <v>68</v>
      </c>
      <c r="O3" s="6">
        <v>62</v>
      </c>
      <c r="P3" s="6">
        <v>75</v>
      </c>
      <c r="Q3" s="6">
        <v>75</v>
      </c>
      <c r="R3" s="6">
        <f t="shared" si="0"/>
        <v>57</v>
      </c>
      <c r="S3" s="6">
        <f t="shared" si="1"/>
        <v>53</v>
      </c>
      <c r="T3" s="6">
        <f t="shared" si="2"/>
        <v>53</v>
      </c>
      <c r="U3" s="18">
        <f t="shared" si="3"/>
        <v>534</v>
      </c>
      <c r="V3"/>
      <c r="W3"/>
    </row>
    <row r="4" spans="1:23" ht="12.75">
      <c r="A4" s="23">
        <f aca="true" t="shared" si="4" ref="A4:A17">1+A3</f>
        <v>3</v>
      </c>
      <c r="B4" s="1">
        <v>103010</v>
      </c>
      <c r="C4" s="2" t="s">
        <v>52</v>
      </c>
      <c r="D4" s="4">
        <v>92</v>
      </c>
      <c r="E4" s="4">
        <v>0</v>
      </c>
      <c r="F4" s="2" t="s">
        <v>45</v>
      </c>
      <c r="G4" s="6">
        <v>68</v>
      </c>
      <c r="H4" s="6">
        <v>68</v>
      </c>
      <c r="I4" s="6">
        <v>68</v>
      </c>
      <c r="J4" s="6">
        <v>62</v>
      </c>
      <c r="K4" s="6">
        <v>57</v>
      </c>
      <c r="L4" s="6">
        <v>68</v>
      </c>
      <c r="M4" s="6">
        <v>68</v>
      </c>
      <c r="N4" s="6">
        <v>62</v>
      </c>
      <c r="O4" s="6">
        <v>68</v>
      </c>
      <c r="P4" s="6">
        <v>62</v>
      </c>
      <c r="Q4" s="6">
        <v>57</v>
      </c>
      <c r="R4" s="6">
        <f t="shared" si="0"/>
        <v>62</v>
      </c>
      <c r="S4" s="6">
        <f t="shared" si="1"/>
        <v>57</v>
      </c>
      <c r="T4" s="6">
        <f t="shared" si="2"/>
        <v>57</v>
      </c>
      <c r="U4" s="18">
        <f t="shared" si="3"/>
        <v>532</v>
      </c>
      <c r="V4"/>
      <c r="W4"/>
    </row>
    <row r="5" spans="1:23" ht="12.75">
      <c r="A5" s="23">
        <f t="shared" si="4"/>
        <v>4</v>
      </c>
      <c r="B5" s="6">
        <v>63021</v>
      </c>
      <c r="C5" s="7" t="s">
        <v>31</v>
      </c>
      <c r="D5" s="8">
        <v>92</v>
      </c>
      <c r="E5" s="8">
        <v>3</v>
      </c>
      <c r="F5" s="7" t="s">
        <v>32</v>
      </c>
      <c r="G5" s="6">
        <v>57</v>
      </c>
      <c r="H5" s="6">
        <v>49</v>
      </c>
      <c r="I5" s="6">
        <v>62</v>
      </c>
      <c r="J5" s="6">
        <v>53</v>
      </c>
      <c r="K5" s="6">
        <v>62</v>
      </c>
      <c r="L5" s="6">
        <v>57</v>
      </c>
      <c r="M5" s="6">
        <v>57</v>
      </c>
      <c r="N5" s="6">
        <v>57</v>
      </c>
      <c r="O5" s="6">
        <v>57</v>
      </c>
      <c r="P5" s="6">
        <v>57</v>
      </c>
      <c r="Q5" s="6">
        <v>53</v>
      </c>
      <c r="R5" s="6">
        <f t="shared" si="0"/>
        <v>53</v>
      </c>
      <c r="S5" s="6">
        <f t="shared" si="1"/>
        <v>53</v>
      </c>
      <c r="T5" s="6">
        <f t="shared" si="2"/>
        <v>49</v>
      </c>
      <c r="U5" s="18">
        <f t="shared" si="3"/>
        <v>466</v>
      </c>
      <c r="V5"/>
      <c r="W5"/>
    </row>
    <row r="6" spans="1:23" ht="12.75">
      <c r="A6" s="23">
        <f t="shared" si="4"/>
        <v>5</v>
      </c>
      <c r="B6" s="1">
        <v>64038</v>
      </c>
      <c r="C6" s="2" t="s">
        <v>21</v>
      </c>
      <c r="D6" s="4">
        <v>93</v>
      </c>
      <c r="E6" s="4">
        <v>3</v>
      </c>
      <c r="F6" s="2" t="s">
        <v>22</v>
      </c>
      <c r="G6" s="6">
        <v>49</v>
      </c>
      <c r="H6" s="6">
        <v>53</v>
      </c>
      <c r="I6" s="6">
        <v>43</v>
      </c>
      <c r="J6" s="6">
        <v>46</v>
      </c>
      <c r="K6" s="6">
        <v>53</v>
      </c>
      <c r="L6" s="6">
        <v>53</v>
      </c>
      <c r="M6" s="6">
        <v>53</v>
      </c>
      <c r="N6" s="6">
        <v>53</v>
      </c>
      <c r="O6" s="6">
        <v>46</v>
      </c>
      <c r="P6" s="6">
        <v>49</v>
      </c>
      <c r="Q6" s="6">
        <v>49</v>
      </c>
      <c r="R6" s="6">
        <f t="shared" si="0"/>
        <v>46</v>
      </c>
      <c r="S6" s="6">
        <f t="shared" si="1"/>
        <v>46</v>
      </c>
      <c r="T6" s="6">
        <f t="shared" si="2"/>
        <v>43</v>
      </c>
      <c r="U6" s="18">
        <f t="shared" si="3"/>
        <v>412</v>
      </c>
      <c r="V6"/>
      <c r="W6"/>
    </row>
    <row r="7" spans="1:23" ht="12.75">
      <c r="A7" s="23">
        <f t="shared" si="4"/>
        <v>6</v>
      </c>
      <c r="B7" s="1">
        <v>103036</v>
      </c>
      <c r="C7" s="2" t="s">
        <v>76</v>
      </c>
      <c r="D7" s="4">
        <v>93</v>
      </c>
      <c r="F7" s="2" t="s">
        <v>45</v>
      </c>
      <c r="G7" s="6">
        <v>40</v>
      </c>
      <c r="H7" s="6">
        <v>40</v>
      </c>
      <c r="I7" s="6">
        <v>33</v>
      </c>
      <c r="J7" s="6">
        <v>40</v>
      </c>
      <c r="K7" s="6">
        <v>46</v>
      </c>
      <c r="L7" s="6">
        <v>46</v>
      </c>
      <c r="M7" s="6">
        <v>49</v>
      </c>
      <c r="N7" s="6">
        <v>43</v>
      </c>
      <c r="O7" s="6">
        <v>53</v>
      </c>
      <c r="P7" s="6">
        <v>43</v>
      </c>
      <c r="Q7" s="6">
        <v>46</v>
      </c>
      <c r="R7" s="6">
        <f t="shared" si="0"/>
        <v>40</v>
      </c>
      <c r="S7" s="6">
        <f t="shared" si="1"/>
        <v>40</v>
      </c>
      <c r="T7" s="6">
        <f t="shared" si="2"/>
        <v>33</v>
      </c>
      <c r="U7" s="18">
        <f t="shared" si="3"/>
        <v>366</v>
      </c>
      <c r="V7"/>
      <c r="W7"/>
    </row>
    <row r="8" spans="1:23" ht="12.75">
      <c r="A8" s="23">
        <f t="shared" si="4"/>
        <v>7</v>
      </c>
      <c r="B8" s="6">
        <v>64021</v>
      </c>
      <c r="C8" s="7" t="s">
        <v>61</v>
      </c>
      <c r="D8" s="8">
        <v>93</v>
      </c>
      <c r="E8" s="8">
        <v>0</v>
      </c>
      <c r="F8" s="7" t="s">
        <v>22</v>
      </c>
      <c r="G8" s="6">
        <v>37</v>
      </c>
      <c r="H8" s="6">
        <v>43</v>
      </c>
      <c r="I8" s="6">
        <v>31</v>
      </c>
      <c r="J8" s="6">
        <v>33</v>
      </c>
      <c r="K8" s="6">
        <v>49</v>
      </c>
      <c r="L8" s="6">
        <v>49</v>
      </c>
      <c r="M8" s="6">
        <v>43</v>
      </c>
      <c r="N8" s="6">
        <v>46</v>
      </c>
      <c r="O8" s="6">
        <v>43</v>
      </c>
      <c r="P8" s="6">
        <v>40</v>
      </c>
      <c r="Q8" s="6">
        <v>40</v>
      </c>
      <c r="R8" s="6">
        <f t="shared" si="0"/>
        <v>37</v>
      </c>
      <c r="S8" s="6">
        <f t="shared" si="1"/>
        <v>33</v>
      </c>
      <c r="T8" s="6">
        <f t="shared" si="2"/>
        <v>31</v>
      </c>
      <c r="U8" s="18">
        <f t="shared" si="3"/>
        <v>353</v>
      </c>
      <c r="V8"/>
      <c r="W8"/>
    </row>
    <row r="9" spans="1:23" ht="12.75">
      <c r="A9" s="23">
        <f t="shared" si="4"/>
        <v>8</v>
      </c>
      <c r="B9" s="1">
        <v>119140</v>
      </c>
      <c r="C9" s="2" t="s">
        <v>48</v>
      </c>
      <c r="D9" s="4">
        <v>93</v>
      </c>
      <c r="E9" s="4">
        <v>3</v>
      </c>
      <c r="F9" s="2" t="s">
        <v>47</v>
      </c>
      <c r="G9" s="6">
        <v>46</v>
      </c>
      <c r="H9" s="6">
        <v>46</v>
      </c>
      <c r="I9" s="6">
        <v>40</v>
      </c>
      <c r="J9" s="6">
        <v>37</v>
      </c>
      <c r="K9" s="6">
        <v>0</v>
      </c>
      <c r="L9" s="6">
        <v>0</v>
      </c>
      <c r="M9" s="6">
        <v>40</v>
      </c>
      <c r="N9" s="6">
        <v>37</v>
      </c>
      <c r="O9" s="6">
        <v>40</v>
      </c>
      <c r="P9" s="6">
        <v>35</v>
      </c>
      <c r="Q9" s="6">
        <v>37</v>
      </c>
      <c r="R9" s="6">
        <f t="shared" si="0"/>
        <v>35</v>
      </c>
      <c r="S9" s="6">
        <f t="shared" si="1"/>
        <v>0</v>
      </c>
      <c r="T9" s="6">
        <f t="shared" si="2"/>
        <v>0</v>
      </c>
      <c r="U9" s="18">
        <f t="shared" si="3"/>
        <v>323</v>
      </c>
      <c r="V9"/>
      <c r="W9"/>
    </row>
    <row r="10" spans="1:23" ht="12.75">
      <c r="A10" s="23">
        <f t="shared" si="4"/>
        <v>9</v>
      </c>
      <c r="B10" s="1">
        <v>119014</v>
      </c>
      <c r="C10" s="2" t="s">
        <v>46</v>
      </c>
      <c r="D10" s="4">
        <v>92</v>
      </c>
      <c r="E10" s="4" t="s">
        <v>11</v>
      </c>
      <c r="F10" s="2" t="s">
        <v>47</v>
      </c>
      <c r="G10" s="6">
        <v>62</v>
      </c>
      <c r="H10" s="6">
        <v>57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49</v>
      </c>
      <c r="O10" s="6">
        <v>49</v>
      </c>
      <c r="P10" s="6">
        <v>46</v>
      </c>
      <c r="Q10" s="6">
        <v>43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18">
        <f t="shared" si="3"/>
        <v>306</v>
      </c>
      <c r="V10"/>
      <c r="W10"/>
    </row>
    <row r="11" spans="1:23" ht="12.75">
      <c r="A11" s="23">
        <f t="shared" si="4"/>
        <v>10</v>
      </c>
      <c r="B11" s="1">
        <v>48073</v>
      </c>
      <c r="C11" s="2" t="s">
        <v>60</v>
      </c>
      <c r="D11" s="4">
        <v>92</v>
      </c>
      <c r="E11" s="4">
        <v>3</v>
      </c>
      <c r="F11" s="2" t="s">
        <v>12</v>
      </c>
      <c r="G11" s="6">
        <v>0</v>
      </c>
      <c r="H11" s="6">
        <v>0</v>
      </c>
      <c r="I11" s="6">
        <v>57</v>
      </c>
      <c r="J11" s="6">
        <v>75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53</v>
      </c>
      <c r="Q11" s="6">
        <v>68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18">
        <f t="shared" si="3"/>
        <v>253</v>
      </c>
      <c r="V11"/>
      <c r="W11"/>
    </row>
    <row r="12" spans="1:23" ht="12.75">
      <c r="A12" s="23">
        <f t="shared" si="4"/>
        <v>11</v>
      </c>
      <c r="B12" s="1">
        <v>133034</v>
      </c>
      <c r="C12" s="2" t="s">
        <v>106</v>
      </c>
      <c r="D12" s="4">
        <v>92</v>
      </c>
      <c r="F12" s="2" t="s">
        <v>43</v>
      </c>
      <c r="G12" s="6">
        <v>0</v>
      </c>
      <c r="H12" s="6">
        <v>0</v>
      </c>
      <c r="I12" s="6">
        <v>0</v>
      </c>
      <c r="J12" s="6">
        <v>0</v>
      </c>
      <c r="K12" s="6">
        <v>43</v>
      </c>
      <c r="L12" s="6">
        <v>43</v>
      </c>
      <c r="M12" s="6">
        <v>0</v>
      </c>
      <c r="N12" s="6">
        <v>35</v>
      </c>
      <c r="O12" s="6">
        <v>37</v>
      </c>
      <c r="P12" s="6">
        <v>33</v>
      </c>
      <c r="Q12" s="6">
        <v>33</v>
      </c>
      <c r="R12" s="6">
        <f t="shared" si="0"/>
        <v>0</v>
      </c>
      <c r="S12" s="6">
        <f t="shared" si="1"/>
        <v>0</v>
      </c>
      <c r="T12" s="6">
        <f t="shared" si="2"/>
        <v>0</v>
      </c>
      <c r="U12" s="18">
        <f t="shared" si="3"/>
        <v>224</v>
      </c>
      <c r="V12"/>
      <c r="W12"/>
    </row>
    <row r="13" spans="1:23" ht="12.75">
      <c r="A13" s="23">
        <f t="shared" si="4"/>
        <v>12</v>
      </c>
      <c r="B13" s="15">
        <v>76015</v>
      </c>
      <c r="C13" s="7" t="s">
        <v>29</v>
      </c>
      <c r="D13" s="8">
        <v>92</v>
      </c>
      <c r="E13" s="8">
        <v>0</v>
      </c>
      <c r="F13" s="7" t="s">
        <v>19</v>
      </c>
      <c r="G13" s="6">
        <v>0</v>
      </c>
      <c r="H13" s="6">
        <v>0</v>
      </c>
      <c r="I13" s="6">
        <v>37</v>
      </c>
      <c r="J13" s="6">
        <v>31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37</v>
      </c>
      <c r="Q13" s="6">
        <v>35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18">
        <f t="shared" si="3"/>
        <v>140</v>
      </c>
      <c r="V13"/>
      <c r="W13"/>
    </row>
    <row r="14" spans="1:23" ht="12.75">
      <c r="A14" s="23">
        <f t="shared" si="4"/>
        <v>13</v>
      </c>
      <c r="B14" s="14">
        <v>76010</v>
      </c>
      <c r="C14" s="2" t="s">
        <v>18</v>
      </c>
      <c r="D14" s="4">
        <v>92</v>
      </c>
      <c r="E14" s="4">
        <v>3</v>
      </c>
      <c r="F14" s="2" t="s">
        <v>19</v>
      </c>
      <c r="G14" s="6">
        <v>0</v>
      </c>
      <c r="H14" s="6">
        <v>0</v>
      </c>
      <c r="I14" s="6">
        <v>49</v>
      </c>
      <c r="J14" s="6">
        <v>49</v>
      </c>
      <c r="K14" s="6">
        <v>0</v>
      </c>
      <c r="L14" s="6">
        <v>0</v>
      </c>
      <c r="M14" s="6">
        <v>37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18">
        <f t="shared" si="3"/>
        <v>135</v>
      </c>
      <c r="V14"/>
      <c r="W14"/>
    </row>
    <row r="15" spans="1:23" ht="12.75">
      <c r="A15" s="23">
        <f t="shared" si="4"/>
        <v>14</v>
      </c>
      <c r="B15" s="1">
        <v>42024</v>
      </c>
      <c r="C15" s="2" t="s">
        <v>96</v>
      </c>
      <c r="D15" s="4">
        <v>92</v>
      </c>
      <c r="F15" s="2" t="s">
        <v>92</v>
      </c>
      <c r="G15" s="6">
        <v>0</v>
      </c>
      <c r="H15" s="6">
        <v>0</v>
      </c>
      <c r="I15" s="6">
        <v>29</v>
      </c>
      <c r="J15" s="6">
        <v>43</v>
      </c>
      <c r="K15" s="6">
        <v>0</v>
      </c>
      <c r="L15" s="6">
        <v>0</v>
      </c>
      <c r="M15" s="6">
        <v>0</v>
      </c>
      <c r="N15" s="6">
        <v>40</v>
      </c>
      <c r="O15" s="6">
        <v>0</v>
      </c>
      <c r="P15" s="6">
        <v>0</v>
      </c>
      <c r="Q15" s="6">
        <v>0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18">
        <f t="shared" si="3"/>
        <v>112</v>
      </c>
      <c r="V15"/>
      <c r="W15"/>
    </row>
    <row r="16" spans="1:23" ht="12.75">
      <c r="A16" s="23">
        <f t="shared" si="4"/>
        <v>15</v>
      </c>
      <c r="B16" s="1">
        <v>121008</v>
      </c>
      <c r="C16" s="2" t="s">
        <v>17</v>
      </c>
      <c r="D16" s="4">
        <v>92</v>
      </c>
      <c r="E16" s="4" t="s">
        <v>11</v>
      </c>
      <c r="F16" s="2" t="s">
        <v>10</v>
      </c>
      <c r="G16" s="6">
        <v>43</v>
      </c>
      <c r="H16" s="6">
        <v>0</v>
      </c>
      <c r="I16" s="6">
        <v>43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f t="shared" si="0"/>
        <v>0</v>
      </c>
      <c r="S16" s="6">
        <f t="shared" si="1"/>
        <v>0</v>
      </c>
      <c r="T16" s="6">
        <f t="shared" si="2"/>
        <v>0</v>
      </c>
      <c r="U16" s="18">
        <f t="shared" si="3"/>
        <v>86</v>
      </c>
      <c r="V16"/>
      <c r="W16"/>
    </row>
    <row r="17" spans="1:23" ht="12.75">
      <c r="A17" s="23">
        <f t="shared" si="4"/>
        <v>16</v>
      </c>
      <c r="B17" s="1">
        <v>42038</v>
      </c>
      <c r="C17" s="2" t="s">
        <v>95</v>
      </c>
      <c r="D17" s="4">
        <v>93</v>
      </c>
      <c r="F17" s="2" t="s">
        <v>92</v>
      </c>
      <c r="G17" s="6">
        <v>0</v>
      </c>
      <c r="H17" s="6">
        <v>0</v>
      </c>
      <c r="I17" s="6">
        <v>35</v>
      </c>
      <c r="J17" s="6">
        <v>35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 t="shared" si="0"/>
        <v>0</v>
      </c>
      <c r="S17" s="6">
        <f t="shared" si="1"/>
        <v>0</v>
      </c>
      <c r="T17" s="6">
        <f t="shared" si="2"/>
        <v>0</v>
      </c>
      <c r="U17" s="18">
        <f t="shared" si="3"/>
        <v>70</v>
      </c>
      <c r="V17"/>
      <c r="W17"/>
    </row>
    <row r="18" spans="1:23" ht="12.75">
      <c r="A18" s="23">
        <v>17</v>
      </c>
      <c r="B18" s="1">
        <v>119124</v>
      </c>
      <c r="C18" s="2" t="s">
        <v>54</v>
      </c>
      <c r="D18" s="4">
        <v>93</v>
      </c>
      <c r="E18" s="4">
        <v>0</v>
      </c>
      <c r="F18" s="2" t="s">
        <v>47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31</v>
      </c>
      <c r="Q18" s="6">
        <v>31</v>
      </c>
      <c r="R18" s="6">
        <f t="shared" si="0"/>
        <v>0</v>
      </c>
      <c r="S18" s="6">
        <f t="shared" si="1"/>
        <v>0</v>
      </c>
      <c r="T18" s="6">
        <f t="shared" si="2"/>
        <v>0</v>
      </c>
      <c r="U18" s="18">
        <f t="shared" si="3"/>
        <v>62</v>
      </c>
      <c r="V18"/>
      <c r="W18"/>
    </row>
    <row r="19" spans="7:23" ht="12.75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  <c r="V19"/>
      <c r="W19"/>
    </row>
    <row r="20" spans="2:23" ht="12.75">
      <c r="B20" s="1" t="s">
        <v>114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  <c r="V20"/>
      <c r="W20"/>
    </row>
    <row r="21" spans="7:23" ht="12.75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  <c r="V21"/>
      <c r="W21"/>
    </row>
    <row r="22" spans="2:23" ht="12.75">
      <c r="B22" s="1" t="s">
        <v>125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  <c r="V22"/>
      <c r="W22"/>
    </row>
    <row r="23" spans="7:23" ht="12.75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  <c r="V23"/>
      <c r="W23"/>
    </row>
    <row r="24" spans="2:23" ht="12.75">
      <c r="B24" s="1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  <c r="V24"/>
      <c r="W24"/>
    </row>
    <row r="25" spans="7:23" ht="12.75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  <c r="V25"/>
      <c r="W25"/>
    </row>
    <row r="26" spans="7:23" ht="12.75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  <c r="V26"/>
      <c r="W26"/>
    </row>
    <row r="27" spans="2:23" ht="12.75">
      <c r="B27" s="6"/>
      <c r="C27" s="7"/>
      <c r="D27" s="8"/>
      <c r="E27" s="8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  <c r="V27"/>
      <c r="W27"/>
    </row>
    <row r="28" spans="7:23" ht="12.75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  <c r="V28"/>
      <c r="W28"/>
    </row>
    <row r="29" spans="2:23" ht="12.75">
      <c r="B29" s="1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  <c r="V29"/>
      <c r="W29"/>
    </row>
    <row r="30" spans="2:23" ht="12.75">
      <c r="B30" s="15"/>
      <c r="C30" s="7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  <c r="V30"/>
      <c r="W30"/>
    </row>
    <row r="31" spans="2:23" ht="12.75">
      <c r="B31" s="15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  <c r="V31"/>
      <c r="W31"/>
    </row>
    <row r="32" spans="7:23" ht="12.75"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  <c r="V32"/>
      <c r="W32"/>
    </row>
    <row r="33" spans="7:23" ht="12.75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  <c r="V33"/>
      <c r="W33"/>
    </row>
    <row r="34" spans="2:23" ht="12.75">
      <c r="B34" s="9"/>
      <c r="C34" s="12"/>
      <c r="D34" s="11"/>
      <c r="E34" s="10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  <c r="V34"/>
      <c r="W34"/>
    </row>
    <row r="35" spans="2:23" ht="12.75">
      <c r="B35" s="37"/>
      <c r="C35" s="34"/>
      <c r="D35" s="32"/>
      <c r="E35" s="32"/>
      <c r="F35" s="3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  <c r="V35"/>
      <c r="W35"/>
    </row>
    <row r="36" spans="7:21" ht="12.75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2:21" ht="12.75">
      <c r="B37" s="24"/>
      <c r="C37" s="7"/>
      <c r="D37" s="8"/>
      <c r="E37" s="8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7:21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7:21" ht="12.75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2:21" ht="12.75">
      <c r="B40" s="1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2:21" ht="12.75">
      <c r="B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2:21" ht="12.75">
      <c r="B42" s="6"/>
      <c r="C42" s="7"/>
      <c r="D42" s="8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2:21" ht="12.75">
      <c r="B43" s="15"/>
      <c r="C43" s="7"/>
      <c r="D43" s="8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2:21" ht="12.75">
      <c r="B44" s="15"/>
      <c r="C44" s="7"/>
      <c r="D44" s="8"/>
      <c r="E44" s="8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2:21" ht="12.75">
      <c r="B45" s="6"/>
      <c r="C45" s="7"/>
      <c r="D45" s="8"/>
      <c r="E45" s="8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2:21" ht="12.75">
      <c r="B46" s="15"/>
      <c r="C46" s="7"/>
      <c r="D46" s="8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2:21" ht="12.75">
      <c r="B47" s="6"/>
      <c r="C47" s="7"/>
      <c r="D47" s="8"/>
      <c r="E47" s="8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7:21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7:21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7:21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7:21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7:21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7:21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7:21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7:21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2:21" ht="12.75">
      <c r="B56" s="6"/>
      <c r="C56" s="7"/>
      <c r="D56" s="8"/>
      <c r="E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2:21" ht="12.75">
      <c r="B57" s="15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2:21" ht="12.75">
      <c r="B58" s="14"/>
      <c r="C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2:21" ht="12.75">
      <c r="B59" s="6"/>
      <c r="C59" s="7"/>
      <c r="D59" s="8"/>
      <c r="E59" s="8"/>
      <c r="F59" s="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2:21" ht="12.75">
      <c r="B60" s="15"/>
      <c r="C60" s="7"/>
      <c r="D60" s="8"/>
      <c r="E60" s="8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3:21" ht="12.75">
      <c r="C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2" spans="3:21" ht="12.75">
      <c r="C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8"/>
    </row>
    <row r="63" spans="2:21" ht="12.75">
      <c r="B63" s="15"/>
      <c r="C63" s="7"/>
      <c r="D63" s="8"/>
      <c r="E63" s="8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8"/>
    </row>
    <row r="64" spans="2:21" ht="12.75">
      <c r="B64" s="6"/>
      <c r="C64" s="7"/>
      <c r="D64" s="8"/>
      <c r="E64" s="8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8"/>
    </row>
    <row r="65" spans="1:21" ht="12.75">
      <c r="A65" s="22"/>
      <c r="B65" s="1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8"/>
    </row>
    <row r="66" spans="1:21" ht="12.75">
      <c r="A66" s="22"/>
      <c r="B66" s="1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8"/>
    </row>
    <row r="67" spans="1:21" ht="12.75">
      <c r="A67" s="2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8"/>
    </row>
    <row r="68" spans="1:21" ht="12.75">
      <c r="A68" s="22"/>
      <c r="B68" s="15"/>
      <c r="C68" s="7"/>
      <c r="D68" s="8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8"/>
    </row>
    <row r="69" spans="1:21" ht="12.75">
      <c r="A69" s="22"/>
      <c r="B69" s="1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8"/>
    </row>
    <row r="70" spans="1:21" ht="12.75">
      <c r="A70" s="22"/>
      <c r="B70" s="15"/>
      <c r="C70" s="7"/>
      <c r="D70" s="8"/>
      <c r="E70" s="8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8"/>
    </row>
    <row r="71" spans="1:21" ht="12.75">
      <c r="A71" s="22"/>
      <c r="B71" s="9"/>
      <c r="C71" s="12"/>
      <c r="E71" s="10"/>
      <c r="F71" s="1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8"/>
    </row>
    <row r="72" spans="1:21" ht="12.75">
      <c r="A72" s="22"/>
      <c r="B72" s="9"/>
      <c r="C72" s="12"/>
      <c r="D72" s="11"/>
      <c r="E72" s="10"/>
      <c r="F72" s="1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8"/>
    </row>
    <row r="73" spans="1:21" ht="12.75">
      <c r="A73" s="22"/>
      <c r="B73" s="6"/>
      <c r="C73" s="7"/>
      <c r="D73" s="8"/>
      <c r="E73" s="8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/>
    </row>
    <row r="74" spans="2:21" ht="12.75">
      <c r="B74" s="6"/>
      <c r="C74" s="7"/>
      <c r="D74" s="8"/>
      <c r="E74" s="8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8"/>
    </row>
    <row r="75" spans="2:21" ht="12.75">
      <c r="B75" s="9"/>
      <c r="C75" s="12"/>
      <c r="D75" s="11"/>
      <c r="E75" s="1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8"/>
    </row>
  </sheetData>
  <printOptions/>
  <pageMargins left="0.1968503937007874" right="0.1968503937007874" top="0.984251968503937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U71"/>
  <sheetViews>
    <sheetView workbookViewId="0" topLeftCell="A1">
      <selection activeCell="B13" sqref="B13"/>
    </sheetView>
  </sheetViews>
  <sheetFormatPr defaultColWidth="9.00390625" defaultRowHeight="12.75"/>
  <cols>
    <col min="1" max="1" width="5.125" style="4" bestFit="1" customWidth="1"/>
    <col min="2" max="2" width="7.125" style="1" customWidth="1"/>
    <col min="3" max="3" width="17.753906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51" customHeight="1">
      <c r="A1" s="3" t="s">
        <v>0</v>
      </c>
      <c r="B1" s="3" t="s">
        <v>1</v>
      </c>
      <c r="C1" s="28" t="s">
        <v>37</v>
      </c>
      <c r="D1" s="3" t="s">
        <v>2</v>
      </c>
      <c r="E1" s="3" t="s">
        <v>3</v>
      </c>
      <c r="F1" s="5" t="s">
        <v>4</v>
      </c>
      <c r="G1" s="17" t="s">
        <v>84</v>
      </c>
      <c r="H1" s="17" t="s">
        <v>83</v>
      </c>
      <c r="I1" s="17" t="s">
        <v>86</v>
      </c>
      <c r="J1" s="17" t="s">
        <v>85</v>
      </c>
      <c r="K1" s="17" t="s">
        <v>88</v>
      </c>
      <c r="L1" s="17" t="s">
        <v>87</v>
      </c>
      <c r="M1" s="17" t="s">
        <v>68</v>
      </c>
      <c r="N1" s="17" t="s">
        <v>90</v>
      </c>
      <c r="O1" s="17" t="s">
        <v>89</v>
      </c>
      <c r="P1" s="17" t="s">
        <v>71</v>
      </c>
      <c r="Q1" s="17" t="s">
        <v>72</v>
      </c>
      <c r="R1" s="3" t="s">
        <v>70</v>
      </c>
      <c r="S1" s="3" t="s">
        <v>14</v>
      </c>
      <c r="T1" s="3" t="s">
        <v>9</v>
      </c>
      <c r="U1" s="3" t="s">
        <v>5</v>
      </c>
    </row>
    <row r="2" spans="1:21" ht="12.75">
      <c r="A2" s="23">
        <v>1</v>
      </c>
      <c r="B2" s="1">
        <v>80004</v>
      </c>
      <c r="C2" s="2" t="s">
        <v>42</v>
      </c>
      <c r="D2" s="4">
        <v>93</v>
      </c>
      <c r="E2" s="4">
        <v>3</v>
      </c>
      <c r="F2" s="2" t="s">
        <v>30</v>
      </c>
      <c r="G2" s="6">
        <v>60</v>
      </c>
      <c r="H2" s="6">
        <v>60</v>
      </c>
      <c r="I2" s="6">
        <v>60</v>
      </c>
      <c r="J2" s="6">
        <v>60</v>
      </c>
      <c r="K2" s="6">
        <v>60</v>
      </c>
      <c r="L2" s="6">
        <v>0</v>
      </c>
      <c r="M2" s="6">
        <v>47</v>
      </c>
      <c r="N2" s="6">
        <v>60</v>
      </c>
      <c r="O2" s="6">
        <v>60</v>
      </c>
      <c r="P2" s="6">
        <v>53</v>
      </c>
      <c r="Q2" s="6">
        <v>60</v>
      </c>
      <c r="R2" s="6">
        <f aca="true" t="shared" si="0" ref="R2:R11">SMALL(G2:Q2,3)</f>
        <v>53</v>
      </c>
      <c r="S2" s="6">
        <f aca="true" t="shared" si="1" ref="S2:S11">SMALL(G2:Q2,2)</f>
        <v>47</v>
      </c>
      <c r="T2" s="6">
        <f aca="true" t="shared" si="2" ref="T2:T11">MIN(G2:Q2)</f>
        <v>0</v>
      </c>
      <c r="U2" s="18">
        <f aca="true" t="shared" si="3" ref="U2:U11">SUM(G2:Q2)-R2-S2-T2</f>
        <v>480</v>
      </c>
    </row>
    <row r="3" spans="1:21" ht="12.75">
      <c r="A3" s="23">
        <f>1+A2</f>
        <v>2</v>
      </c>
      <c r="B3" s="6">
        <v>49030</v>
      </c>
      <c r="C3" s="7" t="s">
        <v>25</v>
      </c>
      <c r="D3" s="8">
        <v>92</v>
      </c>
      <c r="E3" s="8">
        <v>3</v>
      </c>
      <c r="F3" s="7" t="s">
        <v>8</v>
      </c>
      <c r="G3" s="6">
        <v>47</v>
      </c>
      <c r="H3" s="6">
        <v>53</v>
      </c>
      <c r="I3" s="6">
        <v>42</v>
      </c>
      <c r="J3" s="6">
        <v>47</v>
      </c>
      <c r="K3" s="6">
        <v>42</v>
      </c>
      <c r="L3" s="6">
        <v>47</v>
      </c>
      <c r="M3" s="6">
        <v>53</v>
      </c>
      <c r="N3" s="6">
        <v>53</v>
      </c>
      <c r="O3" s="6">
        <v>53</v>
      </c>
      <c r="P3" s="6">
        <v>47</v>
      </c>
      <c r="Q3" s="6">
        <v>42</v>
      </c>
      <c r="R3" s="6">
        <f t="shared" si="0"/>
        <v>42</v>
      </c>
      <c r="S3" s="6">
        <f t="shared" si="1"/>
        <v>42</v>
      </c>
      <c r="T3" s="6">
        <f t="shared" si="2"/>
        <v>42</v>
      </c>
      <c r="U3" s="18">
        <f t="shared" si="3"/>
        <v>400</v>
      </c>
    </row>
    <row r="4" spans="1:21" ht="12.75">
      <c r="A4" s="23">
        <f>1+A3</f>
        <v>3</v>
      </c>
      <c r="B4" s="14">
        <v>133011</v>
      </c>
      <c r="C4" s="2" t="s">
        <v>26</v>
      </c>
      <c r="D4" s="8">
        <v>92</v>
      </c>
      <c r="E4" s="8">
        <v>3</v>
      </c>
      <c r="F4" s="2" t="s">
        <v>43</v>
      </c>
      <c r="G4" s="6">
        <v>53</v>
      </c>
      <c r="H4" s="6">
        <v>47</v>
      </c>
      <c r="I4" s="6">
        <v>47</v>
      </c>
      <c r="J4" s="6">
        <v>0</v>
      </c>
      <c r="K4" s="6">
        <v>47</v>
      </c>
      <c r="L4" s="6">
        <v>53</v>
      </c>
      <c r="M4" s="6">
        <v>42</v>
      </c>
      <c r="N4" s="6">
        <v>42</v>
      </c>
      <c r="O4" s="6">
        <v>47</v>
      </c>
      <c r="P4" s="6">
        <v>42</v>
      </c>
      <c r="Q4" s="6">
        <v>47</v>
      </c>
      <c r="R4" s="6">
        <f t="shared" si="0"/>
        <v>42</v>
      </c>
      <c r="S4" s="6">
        <f t="shared" si="1"/>
        <v>42</v>
      </c>
      <c r="T4" s="6">
        <f t="shared" si="2"/>
        <v>0</v>
      </c>
      <c r="U4" s="18">
        <f t="shared" si="3"/>
        <v>383</v>
      </c>
    </row>
    <row r="5" spans="1:21" ht="12.75">
      <c r="A5" s="23">
        <f>1+A4</f>
        <v>4</v>
      </c>
      <c r="B5" s="14">
        <v>49035</v>
      </c>
      <c r="C5" s="2" t="s">
        <v>27</v>
      </c>
      <c r="D5" s="8">
        <v>92</v>
      </c>
      <c r="E5" s="8">
        <v>0</v>
      </c>
      <c r="F5" s="7" t="s">
        <v>8</v>
      </c>
      <c r="G5" s="6">
        <v>38</v>
      </c>
      <c r="H5" s="6">
        <v>38</v>
      </c>
      <c r="I5" s="6">
        <v>53</v>
      </c>
      <c r="J5" s="6">
        <v>53</v>
      </c>
      <c r="K5" s="6">
        <v>53</v>
      </c>
      <c r="L5" s="6">
        <v>60</v>
      </c>
      <c r="M5" s="6">
        <v>60</v>
      </c>
      <c r="N5" s="6">
        <v>0</v>
      </c>
      <c r="O5" s="6">
        <v>0</v>
      </c>
      <c r="P5" s="6">
        <v>0</v>
      </c>
      <c r="Q5" s="6">
        <v>0</v>
      </c>
      <c r="R5" s="6">
        <f t="shared" si="0"/>
        <v>0</v>
      </c>
      <c r="S5" s="6">
        <f t="shared" si="1"/>
        <v>0</v>
      </c>
      <c r="T5" s="6">
        <f t="shared" si="2"/>
        <v>0</v>
      </c>
      <c r="U5" s="18">
        <f t="shared" si="3"/>
        <v>355</v>
      </c>
    </row>
    <row r="6" spans="1:21" ht="12.75">
      <c r="A6" s="23">
        <f>1+A5</f>
        <v>5</v>
      </c>
      <c r="B6" s="1">
        <v>133015</v>
      </c>
      <c r="C6" s="2" t="s">
        <v>56</v>
      </c>
      <c r="D6" s="4">
        <v>92</v>
      </c>
      <c r="E6" s="4">
        <v>3</v>
      </c>
      <c r="F6" s="2" t="s">
        <v>43</v>
      </c>
      <c r="G6" s="6">
        <v>42</v>
      </c>
      <c r="H6" s="6">
        <v>42</v>
      </c>
      <c r="I6" s="6">
        <v>34</v>
      </c>
      <c r="J6" s="6">
        <v>0</v>
      </c>
      <c r="K6" s="6">
        <v>38</v>
      </c>
      <c r="L6" s="6">
        <v>42</v>
      </c>
      <c r="M6" s="6">
        <v>38</v>
      </c>
      <c r="N6" s="6">
        <v>47</v>
      </c>
      <c r="O6" s="6">
        <v>42</v>
      </c>
      <c r="P6" s="6">
        <v>38</v>
      </c>
      <c r="Q6" s="6">
        <v>38</v>
      </c>
      <c r="R6" s="6">
        <f t="shared" si="0"/>
        <v>38</v>
      </c>
      <c r="S6" s="6">
        <f t="shared" si="1"/>
        <v>34</v>
      </c>
      <c r="T6" s="6">
        <f t="shared" si="2"/>
        <v>0</v>
      </c>
      <c r="U6" s="18">
        <f t="shared" si="3"/>
        <v>329</v>
      </c>
    </row>
    <row r="7" spans="1:21" ht="12.75">
      <c r="A7" s="23">
        <f>1+A6</f>
        <v>6</v>
      </c>
      <c r="B7" s="1">
        <v>121016</v>
      </c>
      <c r="C7" s="7" t="s">
        <v>55</v>
      </c>
      <c r="D7" s="4">
        <v>93</v>
      </c>
      <c r="E7" s="4">
        <v>3</v>
      </c>
      <c r="F7" s="2" t="s">
        <v>10</v>
      </c>
      <c r="G7" s="6">
        <v>0</v>
      </c>
      <c r="H7" s="6">
        <v>0</v>
      </c>
      <c r="I7" s="6">
        <v>38</v>
      </c>
      <c r="J7" s="6">
        <v>0</v>
      </c>
      <c r="K7" s="6">
        <v>34</v>
      </c>
      <c r="L7" s="6">
        <v>38</v>
      </c>
      <c r="M7" s="6">
        <v>34</v>
      </c>
      <c r="N7" s="6">
        <v>0</v>
      </c>
      <c r="O7" s="6">
        <v>0</v>
      </c>
      <c r="P7" s="6">
        <v>34</v>
      </c>
      <c r="Q7" s="6">
        <v>28</v>
      </c>
      <c r="R7" s="6">
        <f t="shared" si="0"/>
        <v>0</v>
      </c>
      <c r="S7" s="6">
        <f t="shared" si="1"/>
        <v>0</v>
      </c>
      <c r="T7" s="6">
        <f t="shared" si="2"/>
        <v>0</v>
      </c>
      <c r="U7" s="18">
        <f t="shared" si="3"/>
        <v>206</v>
      </c>
    </row>
    <row r="8" spans="1:21" ht="12.75">
      <c r="A8" s="23">
        <v>7</v>
      </c>
      <c r="B8" s="1">
        <v>1013</v>
      </c>
      <c r="C8" s="2" t="s">
        <v>24</v>
      </c>
      <c r="D8" s="4">
        <v>92</v>
      </c>
      <c r="F8" s="2" t="s">
        <v>13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60</v>
      </c>
      <c r="Q8" s="6">
        <v>53</v>
      </c>
      <c r="R8" s="6">
        <f t="shared" si="0"/>
        <v>0</v>
      </c>
      <c r="S8" s="6">
        <f t="shared" si="1"/>
        <v>0</v>
      </c>
      <c r="T8" s="6">
        <f t="shared" si="2"/>
        <v>0</v>
      </c>
      <c r="U8" s="18">
        <f t="shared" si="3"/>
        <v>113</v>
      </c>
    </row>
    <row r="9" spans="1:21" ht="12.75">
      <c r="A9" s="23">
        <v>8</v>
      </c>
      <c r="B9" s="1">
        <v>119089</v>
      </c>
      <c r="C9" s="2" t="s">
        <v>104</v>
      </c>
      <c r="D9" s="4">
        <v>93</v>
      </c>
      <c r="F9" s="2" t="s">
        <v>47</v>
      </c>
      <c r="G9" s="6">
        <v>0</v>
      </c>
      <c r="H9" s="6">
        <v>0</v>
      </c>
      <c r="I9" s="6">
        <v>0</v>
      </c>
      <c r="J9" s="6">
        <v>42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31</v>
      </c>
      <c r="Q9" s="6">
        <v>31</v>
      </c>
      <c r="R9" s="6">
        <f t="shared" si="0"/>
        <v>0</v>
      </c>
      <c r="S9" s="6">
        <f t="shared" si="1"/>
        <v>0</v>
      </c>
      <c r="T9" s="6">
        <f t="shared" si="2"/>
        <v>0</v>
      </c>
      <c r="U9" s="18">
        <f t="shared" si="3"/>
        <v>104</v>
      </c>
    </row>
    <row r="10" spans="1:21" ht="12.75">
      <c r="A10" s="23">
        <v>9</v>
      </c>
      <c r="B10" s="1">
        <v>43010</v>
      </c>
      <c r="C10" s="2" t="s">
        <v>57</v>
      </c>
      <c r="D10" s="4">
        <v>93</v>
      </c>
      <c r="E10" s="4">
        <v>0</v>
      </c>
      <c r="F10" s="2" t="s">
        <v>7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38</v>
      </c>
      <c r="O10" s="6">
        <v>38</v>
      </c>
      <c r="P10" s="6">
        <v>0</v>
      </c>
      <c r="Q10" s="6">
        <v>0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18">
        <f t="shared" si="3"/>
        <v>76</v>
      </c>
    </row>
    <row r="11" spans="1:21" ht="12.75">
      <c r="A11" s="23">
        <v>10</v>
      </c>
      <c r="B11" s="1">
        <v>1029</v>
      </c>
      <c r="C11" s="2" t="s">
        <v>111</v>
      </c>
      <c r="D11" s="4">
        <v>93</v>
      </c>
      <c r="F11" s="2" t="s">
        <v>13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28</v>
      </c>
      <c r="Q11" s="6">
        <v>34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18">
        <f t="shared" si="3"/>
        <v>62</v>
      </c>
    </row>
    <row r="12" spans="1:21" ht="12.75">
      <c r="A12" s="2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8"/>
    </row>
    <row r="13" spans="1:21" ht="12.75">
      <c r="A13" s="23"/>
      <c r="B13" s="1" t="s">
        <v>125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8"/>
    </row>
    <row r="14" spans="1:21" ht="12.75">
      <c r="A14" s="2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8"/>
    </row>
    <row r="15" spans="1:21" ht="12.75">
      <c r="A15" s="23"/>
      <c r="B15" s="6"/>
      <c r="C15" s="7"/>
      <c r="D15" s="8"/>
      <c r="E15" s="10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8"/>
    </row>
    <row r="16" spans="1:21" ht="12.75">
      <c r="A16" s="23"/>
      <c r="B16" s="37"/>
      <c r="C16" s="34"/>
      <c r="D16" s="8"/>
      <c r="E16" s="8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</row>
    <row r="17" spans="1:21" ht="12.75">
      <c r="A17" s="23"/>
      <c r="B17" s="9"/>
      <c r="C17" s="12"/>
      <c r="D17" s="8"/>
      <c r="E17" s="8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23"/>
      <c r="B18" s="14"/>
      <c r="D18" s="8"/>
      <c r="E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2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2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23"/>
      <c r="B21" s="14"/>
      <c r="D21" s="8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23"/>
      <c r="B22" s="6"/>
      <c r="C22" s="7"/>
      <c r="D22" s="8"/>
      <c r="E22" s="8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2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23"/>
      <c r="B25" s="9"/>
      <c r="C25" s="12"/>
      <c r="D25" s="11"/>
      <c r="E25" s="10"/>
      <c r="F25" s="1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23"/>
      <c r="C26" s="12"/>
      <c r="D26" s="11"/>
      <c r="E26" s="10"/>
      <c r="F26" s="1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23"/>
      <c r="B27" s="9"/>
      <c r="C27" s="12"/>
      <c r="D27" s="11"/>
      <c r="E27" s="10"/>
      <c r="F27" s="1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23"/>
      <c r="B28" s="9"/>
      <c r="C28" s="7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1:21" ht="12.75">
      <c r="A29" s="23"/>
      <c r="B29" s="9"/>
      <c r="C29" s="19"/>
      <c r="D29" s="11"/>
      <c r="E29" s="10"/>
      <c r="F29" s="1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1:21" ht="12.75">
      <c r="A30" s="23"/>
      <c r="B30" s="6"/>
      <c r="C30" s="7"/>
      <c r="D30" s="8"/>
      <c r="E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1:21" ht="12.75">
      <c r="A31" s="23"/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ht="12.75">
      <c r="A32" s="23"/>
      <c r="B32" s="14"/>
      <c r="D32" s="11"/>
      <c r="E32" s="8"/>
      <c r="F32" s="1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2:21" ht="12.75">
      <c r="B33" s="14"/>
      <c r="D33" s="11"/>
      <c r="F33" s="1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2:21" ht="12.75">
      <c r="B34" s="14"/>
      <c r="D34" s="8"/>
      <c r="E34" s="8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6:21" ht="12.75">
      <c r="F35" s="1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2:21" ht="12.75">
      <c r="B36" s="15"/>
      <c r="C36" s="7"/>
      <c r="D36" s="8"/>
      <c r="E36" s="8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2:21" ht="12.75">
      <c r="B37" s="15"/>
      <c r="C37" s="7"/>
      <c r="D37" s="8"/>
      <c r="E37" s="8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2:21" ht="12.75">
      <c r="B38" s="15"/>
      <c r="C38" s="7"/>
      <c r="D38" s="8"/>
      <c r="E38" s="8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2:21" ht="12.75">
      <c r="B39" s="6"/>
      <c r="C39" s="7"/>
      <c r="D39" s="8"/>
      <c r="E39" s="8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2:21" ht="12.75">
      <c r="B40" s="1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2:21" ht="12.75">
      <c r="B41" s="15"/>
      <c r="C41" s="7"/>
      <c r="D41" s="8"/>
      <c r="E41" s="8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2:21" ht="12.75">
      <c r="B42" s="15"/>
      <c r="C42" s="7"/>
      <c r="D42" s="8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2:21" ht="12.75">
      <c r="B43" s="15"/>
      <c r="C43" s="7"/>
      <c r="D43" s="8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2:21" ht="12.75">
      <c r="B44" s="15"/>
      <c r="C44" s="7"/>
      <c r="D44" s="8"/>
      <c r="E44" s="8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2:21" ht="12.75">
      <c r="B45" s="6"/>
      <c r="C45" s="7"/>
      <c r="D45" s="8"/>
      <c r="E45" s="8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2:21" ht="12.75">
      <c r="B46" s="6"/>
      <c r="C46" s="7"/>
      <c r="D46" s="8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2:21" ht="12.75">
      <c r="B47" s="15"/>
      <c r="C47" s="7"/>
      <c r="D47" s="8"/>
      <c r="E47" s="8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2:21" ht="12.75">
      <c r="B48" s="15"/>
      <c r="C48" s="7"/>
      <c r="D48" s="8"/>
      <c r="E48" s="8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1:21" ht="12.75">
      <c r="A49" s="8"/>
      <c r="B49" s="15"/>
      <c r="C49" s="7"/>
      <c r="D49" s="8"/>
      <c r="E49" s="8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2:21" ht="12.75">
      <c r="B50" s="15"/>
      <c r="C50" s="7"/>
      <c r="D50" s="8"/>
      <c r="E50" s="8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2:21" ht="12.75">
      <c r="B51" s="15"/>
      <c r="C51" s="7"/>
      <c r="D51" s="8"/>
      <c r="E51" s="8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2:21" ht="12.75">
      <c r="B52" s="15"/>
      <c r="C52" s="7"/>
      <c r="D52" s="8"/>
      <c r="E52" s="8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2:21" ht="12.75">
      <c r="B53" s="15"/>
      <c r="C53" s="7"/>
      <c r="D53" s="8"/>
      <c r="E53" s="8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2:21" ht="12.75">
      <c r="B54" s="15"/>
      <c r="C54" s="7"/>
      <c r="D54" s="8"/>
      <c r="E54" s="8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2:21" ht="12.75">
      <c r="B55" s="15"/>
      <c r="C55" s="7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2:21" ht="12.75">
      <c r="B56" s="6"/>
      <c r="C56" s="7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2:21" ht="12.75">
      <c r="B57" s="6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2:21" ht="12.75">
      <c r="B58" s="6"/>
      <c r="C58" s="7"/>
      <c r="D58" s="8"/>
      <c r="E58" s="8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2:21" ht="12.75">
      <c r="B59" s="15"/>
      <c r="C59" s="7"/>
      <c r="D59" s="8"/>
      <c r="E59" s="8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2:21" ht="12.75">
      <c r="B60" s="15"/>
      <c r="C60" s="7"/>
      <c r="D60" s="8"/>
      <c r="E60" s="8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2:21" ht="12.75">
      <c r="B61" s="15"/>
      <c r="C61" s="7"/>
      <c r="D61" s="8"/>
      <c r="E61" s="8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9" spans="2:6" ht="12.75">
      <c r="B69" s="15"/>
      <c r="C69" s="7"/>
      <c r="D69" s="8"/>
      <c r="E69" s="8"/>
      <c r="F69" s="7"/>
    </row>
    <row r="70" spans="2:6" ht="12.75">
      <c r="B70" s="14"/>
      <c r="F70" s="1"/>
    </row>
    <row r="71" spans="2:6" ht="12.75">
      <c r="B71" s="14"/>
      <c r="F71" s="1"/>
    </row>
  </sheetData>
  <printOptions horizontalCentered="1"/>
  <pageMargins left="0.3937007874015748" right="0.3937007874015748" top="0.5905511811023623" bottom="0.5905511811023623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70"/>
  <sheetViews>
    <sheetView workbookViewId="0" topLeftCell="A1">
      <selection activeCell="B9" sqref="B9"/>
    </sheetView>
  </sheetViews>
  <sheetFormatPr defaultColWidth="9.00390625" defaultRowHeight="12.75"/>
  <cols>
    <col min="1" max="1" width="5.125" style="1" bestFit="1" customWidth="1"/>
    <col min="2" max="2" width="7.75390625" style="2" customWidth="1"/>
    <col min="3" max="3" width="17.75390625" style="4" customWidth="1"/>
    <col min="4" max="4" width="4.625" style="4" customWidth="1"/>
    <col min="5" max="5" width="3.75390625" style="4" hidden="1" customWidth="1"/>
    <col min="6" max="6" width="11.75390625" style="1" customWidth="1"/>
    <col min="7" max="17" width="4.75390625" style="1" customWidth="1"/>
    <col min="18" max="18" width="4.75390625" style="1" hidden="1" customWidth="1"/>
    <col min="19" max="19" width="4.25390625" style="1" hidden="1" customWidth="1"/>
    <col min="20" max="20" width="4.625" style="0" hidden="1" customWidth="1"/>
    <col min="21" max="21" width="4.75390625" style="1" customWidth="1"/>
  </cols>
  <sheetData>
    <row r="1" spans="1:21" ht="51.75" customHeight="1">
      <c r="A1" s="3" t="s">
        <v>0</v>
      </c>
      <c r="B1" s="3" t="s">
        <v>1</v>
      </c>
      <c r="C1" s="27" t="s">
        <v>34</v>
      </c>
      <c r="D1" s="3" t="s">
        <v>2</v>
      </c>
      <c r="E1" s="3" t="s">
        <v>3</v>
      </c>
      <c r="F1" s="5" t="s">
        <v>4</v>
      </c>
      <c r="G1" s="17" t="s">
        <v>84</v>
      </c>
      <c r="H1" s="17" t="s">
        <v>83</v>
      </c>
      <c r="I1" s="17" t="s">
        <v>86</v>
      </c>
      <c r="J1" s="17" t="s">
        <v>85</v>
      </c>
      <c r="K1" s="17" t="s">
        <v>88</v>
      </c>
      <c r="L1" s="17" t="s">
        <v>87</v>
      </c>
      <c r="M1" s="17" t="s">
        <v>68</v>
      </c>
      <c r="N1" s="17" t="s">
        <v>90</v>
      </c>
      <c r="O1" s="17" t="s">
        <v>89</v>
      </c>
      <c r="P1" s="17" t="s">
        <v>71</v>
      </c>
      <c r="Q1" s="17" t="s">
        <v>72</v>
      </c>
      <c r="R1" s="3" t="s">
        <v>70</v>
      </c>
      <c r="S1" s="3" t="s">
        <v>14</v>
      </c>
      <c r="T1" s="3" t="s">
        <v>9</v>
      </c>
      <c r="U1" s="3" t="s">
        <v>5</v>
      </c>
    </row>
    <row r="2" spans="1:21" ht="12.75">
      <c r="A2" s="23">
        <v>1</v>
      </c>
      <c r="B2" s="39">
        <v>108033</v>
      </c>
      <c r="C2" s="35" t="s">
        <v>53</v>
      </c>
      <c r="D2" s="33">
        <v>92</v>
      </c>
      <c r="E2" s="33">
        <v>3</v>
      </c>
      <c r="F2" s="35" t="s">
        <v>44</v>
      </c>
      <c r="G2" s="6">
        <v>75</v>
      </c>
      <c r="H2" s="6">
        <v>75</v>
      </c>
      <c r="I2" s="6">
        <v>68</v>
      </c>
      <c r="J2" s="6">
        <v>75</v>
      </c>
      <c r="K2" s="6">
        <v>75</v>
      </c>
      <c r="L2" s="6">
        <v>75</v>
      </c>
      <c r="M2" s="6">
        <v>75</v>
      </c>
      <c r="N2" s="6">
        <v>75</v>
      </c>
      <c r="O2" s="6">
        <v>68</v>
      </c>
      <c r="P2" s="6">
        <v>68</v>
      </c>
      <c r="Q2" s="6">
        <v>68</v>
      </c>
      <c r="R2" s="6">
        <f>SMALL(G2:Q2,3)</f>
        <v>68</v>
      </c>
      <c r="S2" s="6">
        <f>SMALL(G2:Q2,2)</f>
        <v>68</v>
      </c>
      <c r="T2" s="6">
        <f>MIN(G2:Q2)</f>
        <v>68</v>
      </c>
      <c r="U2" s="18">
        <f>SUM(G2:Q2)-R2-S2-T2</f>
        <v>593</v>
      </c>
    </row>
    <row r="3" spans="1:21" ht="12.75">
      <c r="A3" s="23">
        <f>1+A2</f>
        <v>2</v>
      </c>
      <c r="B3" s="38">
        <v>119010</v>
      </c>
      <c r="C3" s="36" t="s">
        <v>49</v>
      </c>
      <c r="D3" s="31">
        <v>92</v>
      </c>
      <c r="E3" s="31">
        <v>3</v>
      </c>
      <c r="F3" s="36" t="s">
        <v>47</v>
      </c>
      <c r="G3" s="6">
        <v>68</v>
      </c>
      <c r="H3" s="6">
        <v>68</v>
      </c>
      <c r="I3" s="6">
        <v>75</v>
      </c>
      <c r="J3" s="6">
        <v>68</v>
      </c>
      <c r="K3" s="6">
        <v>68</v>
      </c>
      <c r="L3" s="6">
        <v>68</v>
      </c>
      <c r="M3" s="6">
        <v>68</v>
      </c>
      <c r="N3" s="6">
        <v>68</v>
      </c>
      <c r="O3" s="6">
        <v>75</v>
      </c>
      <c r="P3" s="6">
        <v>75</v>
      </c>
      <c r="Q3" s="6">
        <v>75</v>
      </c>
      <c r="R3" s="6">
        <f>SMALL(G3:Q3,3)</f>
        <v>68</v>
      </c>
      <c r="S3" s="6">
        <f>SMALL(G3:Q3,2)</f>
        <v>68</v>
      </c>
      <c r="T3" s="6">
        <f>MIN(G3:Q3)</f>
        <v>68</v>
      </c>
      <c r="U3" s="18">
        <f>SUM(G3:Q3)-R3-S3-T3</f>
        <v>572</v>
      </c>
    </row>
    <row r="4" spans="1:21" ht="12.75">
      <c r="A4" s="23">
        <f>1+A3</f>
        <v>3</v>
      </c>
      <c r="B4" s="14">
        <v>116018</v>
      </c>
      <c r="C4" s="2" t="s">
        <v>73</v>
      </c>
      <c r="D4" s="4">
        <v>92</v>
      </c>
      <c r="F4" s="2" t="s">
        <v>74</v>
      </c>
      <c r="G4" s="6">
        <v>62</v>
      </c>
      <c r="H4" s="6">
        <v>62</v>
      </c>
      <c r="I4" s="6">
        <v>62</v>
      </c>
      <c r="J4" s="6">
        <v>62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53</v>
      </c>
      <c r="Q4" s="6">
        <v>57</v>
      </c>
      <c r="R4" s="6">
        <f>SMALL(G4:Q4,3)</f>
        <v>0</v>
      </c>
      <c r="S4" s="6">
        <f>SMALL(G4:Q4,2)</f>
        <v>0</v>
      </c>
      <c r="T4" s="6">
        <f>MIN(G4:Q4)</f>
        <v>0</v>
      </c>
      <c r="U4" s="18">
        <f>SUM(G4:Q4)-R4-S4-T4</f>
        <v>358</v>
      </c>
    </row>
    <row r="5" spans="1:21" ht="12.75">
      <c r="A5" s="23">
        <f>1+A4</f>
        <v>4</v>
      </c>
      <c r="B5" s="14">
        <v>124016</v>
      </c>
      <c r="C5" s="2" t="s">
        <v>82</v>
      </c>
      <c r="D5" s="4">
        <v>92</v>
      </c>
      <c r="F5" s="2" t="s">
        <v>67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57</v>
      </c>
      <c r="Q5" s="6">
        <v>62</v>
      </c>
      <c r="R5" s="6">
        <f>SMALL(G5:Q5,3)</f>
        <v>0</v>
      </c>
      <c r="S5" s="6">
        <f>SMALL(G5:Q5,2)</f>
        <v>0</v>
      </c>
      <c r="T5" s="6">
        <f>MIN(G5:Q5)</f>
        <v>0</v>
      </c>
      <c r="U5" s="18">
        <f>SUM(G5:Q5)-R5-S5-T5</f>
        <v>119</v>
      </c>
    </row>
    <row r="6" spans="1:21" ht="12.75">
      <c r="A6" s="23"/>
      <c r="B6" s="14"/>
      <c r="C6" s="2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8"/>
    </row>
    <row r="7" spans="1:21" ht="12.75">
      <c r="A7" s="23"/>
      <c r="B7" s="1" t="s">
        <v>115</v>
      </c>
      <c r="C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8"/>
    </row>
    <row r="8" spans="1:21" ht="12.75">
      <c r="A8" s="23"/>
      <c r="B8" s="14"/>
      <c r="C8" s="2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</row>
    <row r="9" spans="1:21" ht="12.75">
      <c r="A9" s="23"/>
      <c r="B9" s="1" t="s">
        <v>125</v>
      </c>
      <c r="C9" s="7"/>
      <c r="D9" s="8"/>
      <c r="E9" s="8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8"/>
    </row>
    <row r="10" spans="1:21" ht="12.75">
      <c r="A10" s="23"/>
      <c r="B10" s="15"/>
      <c r="C10" s="2"/>
      <c r="F10" s="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8"/>
    </row>
    <row r="11" spans="1:21" ht="12.75">
      <c r="A11" s="23"/>
      <c r="B11" s="15"/>
      <c r="C11" s="2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8"/>
    </row>
    <row r="12" spans="1:21" ht="12.75">
      <c r="A12" s="23"/>
      <c r="B12" s="1"/>
      <c r="C12" s="2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8"/>
    </row>
    <row r="13" spans="1:21" ht="12.75">
      <c r="A13" s="23"/>
      <c r="B13" s="14"/>
      <c r="C13" s="2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8"/>
    </row>
    <row r="14" spans="1:21" ht="12.75">
      <c r="A14" s="23"/>
      <c r="B14" s="39"/>
      <c r="C14" s="35"/>
      <c r="D14" s="33"/>
      <c r="E14" s="33"/>
      <c r="F14" s="3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8"/>
    </row>
    <row r="15" spans="1:21" ht="12.75">
      <c r="A15" s="23"/>
      <c r="B15" s="15"/>
      <c r="C15" s="7"/>
      <c r="D15" s="8"/>
      <c r="E15" s="8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8"/>
    </row>
    <row r="16" spans="1:21" ht="12.75">
      <c r="A16" s="23"/>
      <c r="B16" s="15"/>
      <c r="C16" s="7"/>
      <c r="D16" s="8"/>
      <c r="E16" s="8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</row>
    <row r="17" spans="1:21" ht="12.75">
      <c r="A17" s="2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2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23"/>
      <c r="B19" s="14"/>
      <c r="C19" s="2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2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23"/>
      <c r="B21" s="14"/>
      <c r="C21" s="2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23"/>
      <c r="B22" s="15"/>
      <c r="C22" s="7"/>
      <c r="D22" s="8"/>
      <c r="E22" s="8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2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23"/>
      <c r="B24" s="15"/>
      <c r="C24" s="7"/>
      <c r="D24" s="8"/>
      <c r="E24" s="8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23"/>
      <c r="B27" s="15"/>
      <c r="C27" s="7"/>
      <c r="D27" s="8"/>
      <c r="E27" s="8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23"/>
      <c r="B28" s="15"/>
      <c r="C28" s="7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1:21" ht="12.75">
      <c r="A29" s="23"/>
      <c r="B29" s="1"/>
      <c r="C29" s="7"/>
      <c r="D29" s="8"/>
      <c r="E29" s="8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1:21" ht="12.75">
      <c r="A30" s="23"/>
      <c r="B30" s="15"/>
      <c r="C30" s="7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1:21" ht="12.75">
      <c r="A31" s="23"/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ht="12.75">
      <c r="A32" s="23"/>
      <c r="B32" s="14"/>
      <c r="C32" s="7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1:21" ht="12.75">
      <c r="A33" s="23"/>
      <c r="B33" s="9"/>
      <c r="C33" s="19"/>
      <c r="D33" s="11"/>
      <c r="E33" s="10"/>
      <c r="F33" s="1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1:21" ht="12.75">
      <c r="A34" s="14"/>
      <c r="B34" s="1"/>
      <c r="C34" s="7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1:21" ht="12.75">
      <c r="A35" s="6"/>
      <c r="C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1:21" ht="12.75">
      <c r="A36" s="6"/>
      <c r="B36" s="7"/>
      <c r="C36" s="8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1:21" ht="12.75">
      <c r="A37" s="15"/>
      <c r="B37" s="15"/>
      <c r="C37" s="7"/>
      <c r="D37" s="8"/>
      <c r="E37" s="8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1:21" ht="12.75">
      <c r="A38" s="15"/>
      <c r="B38" s="14"/>
      <c r="C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1:21" ht="12.75">
      <c r="A39" s="15"/>
      <c r="B39" s="14"/>
      <c r="C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1:21" ht="12.75">
      <c r="A40" s="15"/>
      <c r="B40" s="1"/>
      <c r="C40" s="2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1:21" ht="12.75">
      <c r="A41" s="6"/>
      <c r="B41" s="14"/>
      <c r="C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1:21" ht="12.75">
      <c r="A42" s="14"/>
      <c r="B42" s="14"/>
      <c r="C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1:21" ht="12.75">
      <c r="A43" s="15"/>
      <c r="B43" s="1"/>
      <c r="C43" s="2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1:21" ht="12.75">
      <c r="A44" s="15"/>
      <c r="B44" s="7"/>
      <c r="C44" s="8"/>
      <c r="D44" s="8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1:21" ht="12.75">
      <c r="A45" s="15"/>
      <c r="B45" s="7"/>
      <c r="C45" s="8"/>
      <c r="D45" s="8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1:21" ht="12.75">
      <c r="A46" s="15"/>
      <c r="B46" s="7"/>
      <c r="C46" s="8"/>
      <c r="D46" s="8"/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1:21" ht="12.75">
      <c r="A47" s="6"/>
      <c r="B47" s="7"/>
      <c r="C47" s="8"/>
      <c r="D47" s="8"/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1:21" ht="12.75">
      <c r="A48" s="6"/>
      <c r="B48" s="7"/>
      <c r="C48" s="8"/>
      <c r="D48" s="8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1:21" ht="12.75">
      <c r="A49" s="15"/>
      <c r="B49" s="7"/>
      <c r="C49" s="8"/>
      <c r="D49" s="8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1:21" ht="12.75">
      <c r="A50" s="15"/>
      <c r="B50" s="7"/>
      <c r="C50" s="8"/>
      <c r="D50" s="8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1:21" ht="12.75">
      <c r="A51" s="15"/>
      <c r="B51" s="7"/>
      <c r="C51" s="8"/>
      <c r="D51" s="8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1:21" ht="12.75">
      <c r="A52" s="15"/>
      <c r="B52" s="7"/>
      <c r="C52" s="8"/>
      <c r="D52" s="8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1:21" ht="12.75">
      <c r="A53" s="15"/>
      <c r="B53" s="7"/>
      <c r="C53" s="8"/>
      <c r="D53" s="8"/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1:21" ht="12.75">
      <c r="A54" s="15"/>
      <c r="B54" s="7"/>
      <c r="C54" s="8"/>
      <c r="D54" s="8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1:21" ht="12.75">
      <c r="A55" s="15"/>
      <c r="B55" s="7"/>
      <c r="C55" s="8"/>
      <c r="D55" s="8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1:21" ht="12.75">
      <c r="A56" s="15"/>
      <c r="B56" s="7"/>
      <c r="C56" s="8"/>
      <c r="D56" s="8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1:21" ht="12.75">
      <c r="A57" s="15"/>
      <c r="B57" s="7"/>
      <c r="C57" s="8"/>
      <c r="D57" s="8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1:21" ht="12.75">
      <c r="A58" s="6"/>
      <c r="B58" s="7"/>
      <c r="C58" s="8"/>
      <c r="D58" s="8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1:21" ht="12.75">
      <c r="A59" s="6"/>
      <c r="B59" s="7"/>
      <c r="C59" s="8"/>
      <c r="D59" s="8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1:21" ht="12.75">
      <c r="A60" s="6"/>
      <c r="B60" s="7"/>
      <c r="C60" s="8"/>
      <c r="D60" s="8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1:21" ht="12.75">
      <c r="A61" s="15"/>
      <c r="B61" s="7"/>
      <c r="C61" s="8"/>
      <c r="D61" s="8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2" spans="1:21" ht="12.75">
      <c r="A62" s="15"/>
      <c r="B62" s="7"/>
      <c r="C62" s="8"/>
      <c r="D62" s="8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8"/>
    </row>
    <row r="63" spans="1:21" ht="12.75">
      <c r="A63" s="15"/>
      <c r="B63" s="7"/>
      <c r="C63" s="8"/>
      <c r="D63" s="8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8"/>
    </row>
    <row r="65" spans="1:5" ht="12.75">
      <c r="A65" s="6"/>
      <c r="B65" s="7"/>
      <c r="C65" s="8"/>
      <c r="D65" s="8"/>
      <c r="E65" s="8"/>
    </row>
    <row r="66" spans="1:5" ht="12.75">
      <c r="A66" s="6"/>
      <c r="B66" s="7"/>
      <c r="C66" s="8"/>
      <c r="D66" s="8"/>
      <c r="E66" s="8"/>
    </row>
    <row r="67" spans="1:5" ht="12.75">
      <c r="A67" s="6"/>
      <c r="B67" s="7"/>
      <c r="C67" s="8"/>
      <c r="D67" s="8"/>
      <c r="E67" s="8"/>
    </row>
    <row r="68" spans="1:5" ht="12.75">
      <c r="A68" s="6"/>
      <c r="B68" s="7"/>
      <c r="C68" s="8"/>
      <c r="D68" s="8"/>
      <c r="E68" s="8"/>
    </row>
    <row r="69" spans="1:5" ht="12.75">
      <c r="A69" s="6"/>
      <c r="B69" s="7"/>
      <c r="C69" s="8"/>
      <c r="D69" s="8"/>
      <c r="E69" s="8"/>
    </row>
    <row r="70" spans="1:5" ht="12.75">
      <c r="A70" s="6"/>
      <c r="B70" s="7"/>
      <c r="C70" s="8"/>
      <c r="D70" s="8"/>
      <c r="E70" s="8"/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U82"/>
  <sheetViews>
    <sheetView workbookViewId="0" topLeftCell="A1">
      <selection activeCell="B20" sqref="B20"/>
    </sheetView>
  </sheetViews>
  <sheetFormatPr defaultColWidth="9.00390625" defaultRowHeight="12.75"/>
  <cols>
    <col min="1" max="1" width="5.125" style="4" bestFit="1" customWidth="1"/>
    <col min="2" max="2" width="7.375" style="1" customWidth="1"/>
    <col min="3" max="3" width="17.753906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48" customHeight="1">
      <c r="A1" s="3" t="s">
        <v>0</v>
      </c>
      <c r="B1" s="3" t="s">
        <v>1</v>
      </c>
      <c r="C1" s="29" t="s">
        <v>35</v>
      </c>
      <c r="D1" s="3" t="s">
        <v>2</v>
      </c>
      <c r="E1" s="3" t="s">
        <v>3</v>
      </c>
      <c r="F1" s="5" t="s">
        <v>4</v>
      </c>
      <c r="G1" s="17" t="s">
        <v>84</v>
      </c>
      <c r="H1" s="17" t="s">
        <v>83</v>
      </c>
      <c r="I1" s="17" t="s">
        <v>86</v>
      </c>
      <c r="J1" s="17" t="s">
        <v>85</v>
      </c>
      <c r="K1" s="17" t="s">
        <v>88</v>
      </c>
      <c r="L1" s="17" t="s">
        <v>87</v>
      </c>
      <c r="M1" s="17" t="s">
        <v>68</v>
      </c>
      <c r="N1" s="17" t="s">
        <v>90</v>
      </c>
      <c r="O1" s="17" t="s">
        <v>89</v>
      </c>
      <c r="P1" s="17" t="s">
        <v>71</v>
      </c>
      <c r="Q1" s="17" t="s">
        <v>72</v>
      </c>
      <c r="R1" s="3" t="s">
        <v>70</v>
      </c>
      <c r="S1" s="3" t="s">
        <v>14</v>
      </c>
      <c r="T1" s="3" t="s">
        <v>9</v>
      </c>
      <c r="U1" s="3" t="s">
        <v>5</v>
      </c>
    </row>
    <row r="2" spans="1:21" ht="12.75">
      <c r="A2" s="23">
        <v>1</v>
      </c>
      <c r="B2" s="1">
        <v>103019</v>
      </c>
      <c r="C2" s="2" t="s">
        <v>51</v>
      </c>
      <c r="D2" s="4">
        <v>94</v>
      </c>
      <c r="F2" s="2" t="s">
        <v>45</v>
      </c>
      <c r="G2" s="6">
        <v>75</v>
      </c>
      <c r="H2" s="6">
        <v>75</v>
      </c>
      <c r="I2" s="6">
        <v>68</v>
      </c>
      <c r="J2" s="6">
        <v>75</v>
      </c>
      <c r="K2" s="6">
        <v>75</v>
      </c>
      <c r="L2" s="6">
        <v>75</v>
      </c>
      <c r="M2" s="6">
        <v>75</v>
      </c>
      <c r="N2" s="6">
        <v>75</v>
      </c>
      <c r="O2" s="6">
        <v>75</v>
      </c>
      <c r="P2" s="6">
        <v>75</v>
      </c>
      <c r="Q2" s="6">
        <v>75</v>
      </c>
      <c r="R2" s="6">
        <f aca="true" t="shared" si="0" ref="R2:R16">SMALL(G2:Q2,3)</f>
        <v>75</v>
      </c>
      <c r="S2" s="6">
        <f aca="true" t="shared" si="1" ref="S2:S16">SMALL(G2:Q2,2)</f>
        <v>75</v>
      </c>
      <c r="T2" s="6">
        <f aca="true" t="shared" si="2" ref="T2:T16">MIN(G2:Q2)</f>
        <v>68</v>
      </c>
      <c r="U2" s="18">
        <f aca="true" t="shared" si="3" ref="U2:U16">SUM(G2:Q2)-R2-S2-T2</f>
        <v>600</v>
      </c>
    </row>
    <row r="3" spans="1:21" ht="12.75">
      <c r="A3" s="23">
        <f aca="true" t="shared" si="4" ref="A3:A9">1+A2</f>
        <v>2</v>
      </c>
      <c r="B3" s="1">
        <v>1037</v>
      </c>
      <c r="C3" s="2" t="s">
        <v>75</v>
      </c>
      <c r="D3" s="4">
        <v>94</v>
      </c>
      <c r="F3" s="2" t="s">
        <v>13</v>
      </c>
      <c r="G3" s="6">
        <v>68</v>
      </c>
      <c r="H3" s="6">
        <v>68</v>
      </c>
      <c r="I3" s="6">
        <v>57</v>
      </c>
      <c r="J3" s="6">
        <v>68</v>
      </c>
      <c r="K3" s="6">
        <v>68</v>
      </c>
      <c r="L3" s="6">
        <v>68</v>
      </c>
      <c r="M3" s="6">
        <v>0</v>
      </c>
      <c r="N3" s="6">
        <v>0</v>
      </c>
      <c r="O3" s="6">
        <v>62</v>
      </c>
      <c r="P3" s="6">
        <v>62</v>
      </c>
      <c r="Q3" s="6">
        <v>53</v>
      </c>
      <c r="R3" s="6">
        <f t="shared" si="0"/>
        <v>53</v>
      </c>
      <c r="S3" s="6">
        <f t="shared" si="1"/>
        <v>0</v>
      </c>
      <c r="T3" s="6">
        <f t="shared" si="2"/>
        <v>0</v>
      </c>
      <c r="U3" s="18">
        <f t="shared" si="3"/>
        <v>521</v>
      </c>
    </row>
    <row r="4" spans="1:21" ht="12.75">
      <c r="A4" s="23">
        <f t="shared" si="4"/>
        <v>3</v>
      </c>
      <c r="B4" s="14">
        <v>52028</v>
      </c>
      <c r="C4" s="2" t="s">
        <v>23</v>
      </c>
      <c r="D4" s="4">
        <v>94</v>
      </c>
      <c r="F4" s="2" t="s">
        <v>16</v>
      </c>
      <c r="G4" s="6">
        <v>0</v>
      </c>
      <c r="H4" s="6">
        <v>0</v>
      </c>
      <c r="I4" s="6">
        <v>62</v>
      </c>
      <c r="J4" s="6">
        <v>57</v>
      </c>
      <c r="K4" s="6">
        <v>62</v>
      </c>
      <c r="L4" s="6">
        <v>0</v>
      </c>
      <c r="M4" s="6">
        <v>57</v>
      </c>
      <c r="N4" s="6">
        <v>62</v>
      </c>
      <c r="O4" s="6">
        <v>68</v>
      </c>
      <c r="P4" s="6">
        <v>68</v>
      </c>
      <c r="Q4" s="6">
        <v>68</v>
      </c>
      <c r="R4" s="6">
        <f t="shared" si="0"/>
        <v>0</v>
      </c>
      <c r="S4" s="6">
        <f t="shared" si="1"/>
        <v>0</v>
      </c>
      <c r="T4" s="6">
        <f t="shared" si="2"/>
        <v>0</v>
      </c>
      <c r="U4" s="18">
        <f t="shared" si="3"/>
        <v>504</v>
      </c>
    </row>
    <row r="5" spans="1:21" ht="12.75">
      <c r="A5" s="23">
        <f t="shared" si="4"/>
        <v>4</v>
      </c>
      <c r="B5" s="15">
        <v>103020</v>
      </c>
      <c r="C5" s="7" t="s">
        <v>65</v>
      </c>
      <c r="D5" s="8">
        <v>95</v>
      </c>
      <c r="E5" s="8"/>
      <c r="F5" s="7" t="s">
        <v>45</v>
      </c>
      <c r="G5" s="6">
        <v>0</v>
      </c>
      <c r="H5" s="6">
        <v>0</v>
      </c>
      <c r="I5" s="6">
        <v>53</v>
      </c>
      <c r="J5" s="6">
        <v>0</v>
      </c>
      <c r="K5" s="6">
        <v>57</v>
      </c>
      <c r="L5" s="6">
        <v>62</v>
      </c>
      <c r="M5" s="6">
        <v>62</v>
      </c>
      <c r="N5" s="6">
        <v>46</v>
      </c>
      <c r="O5" s="6">
        <v>46</v>
      </c>
      <c r="P5" s="6">
        <v>57</v>
      </c>
      <c r="Q5" s="6">
        <v>62</v>
      </c>
      <c r="R5" s="6">
        <f t="shared" si="0"/>
        <v>0</v>
      </c>
      <c r="S5" s="6">
        <f t="shared" si="1"/>
        <v>0</v>
      </c>
      <c r="T5" s="6">
        <f t="shared" si="2"/>
        <v>0</v>
      </c>
      <c r="U5" s="18">
        <f t="shared" si="3"/>
        <v>445</v>
      </c>
    </row>
    <row r="6" spans="1:21" ht="12.75">
      <c r="A6" s="23">
        <f t="shared" si="4"/>
        <v>5</v>
      </c>
      <c r="B6" s="1">
        <v>103031</v>
      </c>
      <c r="C6" s="2" t="s">
        <v>100</v>
      </c>
      <c r="D6" s="4">
        <v>95</v>
      </c>
      <c r="F6" s="2" t="s">
        <v>45</v>
      </c>
      <c r="G6" s="6">
        <v>0</v>
      </c>
      <c r="H6" s="6">
        <v>0</v>
      </c>
      <c r="I6" s="6">
        <v>35</v>
      </c>
      <c r="J6" s="6">
        <v>0</v>
      </c>
      <c r="K6" s="6">
        <v>49</v>
      </c>
      <c r="L6" s="6">
        <v>53</v>
      </c>
      <c r="M6" s="6">
        <v>46</v>
      </c>
      <c r="N6" s="6">
        <v>53</v>
      </c>
      <c r="O6" s="6">
        <v>49</v>
      </c>
      <c r="P6" s="6">
        <v>37</v>
      </c>
      <c r="Q6" s="6">
        <v>43</v>
      </c>
      <c r="R6" s="6">
        <f t="shared" si="0"/>
        <v>0</v>
      </c>
      <c r="S6" s="6">
        <f t="shared" si="1"/>
        <v>0</v>
      </c>
      <c r="T6" s="6">
        <f t="shared" si="2"/>
        <v>0</v>
      </c>
      <c r="U6" s="18">
        <f t="shared" si="3"/>
        <v>365</v>
      </c>
    </row>
    <row r="7" spans="1:21" ht="12.75">
      <c r="A7" s="23">
        <f t="shared" si="4"/>
        <v>6</v>
      </c>
      <c r="B7" s="15">
        <v>103041</v>
      </c>
      <c r="C7" s="2" t="s">
        <v>107</v>
      </c>
      <c r="D7" s="4">
        <v>94</v>
      </c>
      <c r="F7" s="2" t="s">
        <v>45</v>
      </c>
      <c r="G7" s="6">
        <v>0</v>
      </c>
      <c r="H7" s="6">
        <v>0</v>
      </c>
      <c r="I7" s="6">
        <v>0</v>
      </c>
      <c r="J7" s="6">
        <v>0</v>
      </c>
      <c r="K7" s="6">
        <v>46</v>
      </c>
      <c r="L7" s="6">
        <v>49</v>
      </c>
      <c r="M7" s="6">
        <v>43</v>
      </c>
      <c r="N7" s="6">
        <v>49</v>
      </c>
      <c r="O7" s="6">
        <v>57</v>
      </c>
      <c r="P7" s="6">
        <v>46</v>
      </c>
      <c r="Q7" s="6">
        <v>49</v>
      </c>
      <c r="R7" s="6">
        <f t="shared" si="0"/>
        <v>0</v>
      </c>
      <c r="S7" s="6">
        <f t="shared" si="1"/>
        <v>0</v>
      </c>
      <c r="T7" s="6">
        <f t="shared" si="2"/>
        <v>0</v>
      </c>
      <c r="U7" s="18">
        <f t="shared" si="3"/>
        <v>339</v>
      </c>
    </row>
    <row r="8" spans="1:21" ht="12.75">
      <c r="A8" s="23">
        <f t="shared" si="4"/>
        <v>7</v>
      </c>
      <c r="B8" s="1">
        <v>121031</v>
      </c>
      <c r="C8" s="2" t="s">
        <v>97</v>
      </c>
      <c r="D8" s="4">
        <v>94</v>
      </c>
      <c r="F8" s="2" t="s">
        <v>10</v>
      </c>
      <c r="G8" s="6">
        <v>0</v>
      </c>
      <c r="H8" s="6">
        <v>0</v>
      </c>
      <c r="I8" s="6">
        <v>75</v>
      </c>
      <c r="J8" s="6">
        <v>0</v>
      </c>
      <c r="K8" s="6">
        <v>0</v>
      </c>
      <c r="L8" s="6">
        <v>0</v>
      </c>
      <c r="M8" s="6">
        <v>68</v>
      </c>
      <c r="N8" s="6">
        <v>68</v>
      </c>
      <c r="O8" s="6">
        <v>0</v>
      </c>
      <c r="P8" s="6">
        <v>53</v>
      </c>
      <c r="Q8" s="6">
        <v>57</v>
      </c>
      <c r="R8" s="6">
        <f t="shared" si="0"/>
        <v>0</v>
      </c>
      <c r="S8" s="6">
        <f t="shared" si="1"/>
        <v>0</v>
      </c>
      <c r="T8" s="6">
        <f t="shared" si="2"/>
        <v>0</v>
      </c>
      <c r="U8" s="18">
        <f t="shared" si="3"/>
        <v>321</v>
      </c>
    </row>
    <row r="9" spans="1:21" ht="12.75">
      <c r="A9" s="23">
        <f t="shared" si="4"/>
        <v>8</v>
      </c>
      <c r="B9" s="1">
        <v>121010</v>
      </c>
      <c r="C9" s="2" t="s">
        <v>50</v>
      </c>
      <c r="D9" s="4">
        <v>94</v>
      </c>
      <c r="F9" s="2" t="s">
        <v>10</v>
      </c>
      <c r="G9" s="6">
        <v>0</v>
      </c>
      <c r="H9" s="6">
        <v>0</v>
      </c>
      <c r="I9" s="6">
        <v>46</v>
      </c>
      <c r="J9" s="6">
        <v>0</v>
      </c>
      <c r="K9" s="6">
        <v>53</v>
      </c>
      <c r="L9" s="6">
        <v>57</v>
      </c>
      <c r="M9" s="6">
        <v>40</v>
      </c>
      <c r="N9" s="6">
        <v>0</v>
      </c>
      <c r="O9" s="6">
        <v>0</v>
      </c>
      <c r="P9" s="6">
        <v>40</v>
      </c>
      <c r="Q9" s="6">
        <v>46</v>
      </c>
      <c r="R9" s="6">
        <f t="shared" si="0"/>
        <v>0</v>
      </c>
      <c r="S9" s="6">
        <f t="shared" si="1"/>
        <v>0</v>
      </c>
      <c r="T9" s="6">
        <f t="shared" si="2"/>
        <v>0</v>
      </c>
      <c r="U9" s="18">
        <f t="shared" si="3"/>
        <v>282</v>
      </c>
    </row>
    <row r="10" spans="1:21" ht="12.75">
      <c r="A10" s="23">
        <v>8</v>
      </c>
      <c r="B10" s="15">
        <v>30031</v>
      </c>
      <c r="C10" s="7" t="s">
        <v>41</v>
      </c>
      <c r="D10" s="8">
        <v>94</v>
      </c>
      <c r="E10" s="8"/>
      <c r="F10" s="7" t="s">
        <v>28</v>
      </c>
      <c r="G10" s="6">
        <v>0</v>
      </c>
      <c r="H10" s="6">
        <v>0</v>
      </c>
      <c r="I10" s="6">
        <v>37</v>
      </c>
      <c r="J10" s="6">
        <v>53</v>
      </c>
      <c r="K10" s="6">
        <v>0</v>
      </c>
      <c r="L10" s="6">
        <v>0</v>
      </c>
      <c r="M10" s="6">
        <v>0</v>
      </c>
      <c r="N10" s="6">
        <v>57</v>
      </c>
      <c r="O10" s="6">
        <v>53</v>
      </c>
      <c r="P10" s="6">
        <v>35</v>
      </c>
      <c r="Q10" s="6">
        <v>37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18">
        <f t="shared" si="3"/>
        <v>272</v>
      </c>
    </row>
    <row r="11" spans="1:21" ht="12.75">
      <c r="A11" s="23">
        <v>10</v>
      </c>
      <c r="B11" s="15">
        <v>82002</v>
      </c>
      <c r="C11" s="7" t="s">
        <v>33</v>
      </c>
      <c r="D11" s="8">
        <v>94</v>
      </c>
      <c r="E11" s="8"/>
      <c r="F11" s="2" t="s">
        <v>15</v>
      </c>
      <c r="G11" s="6">
        <v>62</v>
      </c>
      <c r="H11" s="6">
        <v>0</v>
      </c>
      <c r="I11" s="6">
        <v>49</v>
      </c>
      <c r="J11" s="6">
        <v>62</v>
      </c>
      <c r="K11" s="6">
        <v>43</v>
      </c>
      <c r="L11" s="6">
        <v>0</v>
      </c>
      <c r="M11" s="6">
        <v>49</v>
      </c>
      <c r="N11" s="6">
        <v>0</v>
      </c>
      <c r="O11" s="6">
        <v>0</v>
      </c>
      <c r="P11" s="6">
        <v>0</v>
      </c>
      <c r="Q11" s="6">
        <v>0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18">
        <f t="shared" si="3"/>
        <v>265</v>
      </c>
    </row>
    <row r="12" spans="1:21" ht="12.75">
      <c r="A12" s="23">
        <f>1+A11</f>
        <v>11</v>
      </c>
      <c r="B12" s="1">
        <v>76039</v>
      </c>
      <c r="C12" s="2" t="s">
        <v>99</v>
      </c>
      <c r="D12" s="4">
        <v>95</v>
      </c>
      <c r="F12" s="2" t="s">
        <v>19</v>
      </c>
      <c r="G12" s="6">
        <v>0</v>
      </c>
      <c r="H12" s="6">
        <v>0</v>
      </c>
      <c r="I12" s="6">
        <v>40</v>
      </c>
      <c r="J12" s="6">
        <v>49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49</v>
      </c>
      <c r="Q12" s="6">
        <v>35</v>
      </c>
      <c r="R12" s="6">
        <f t="shared" si="0"/>
        <v>0</v>
      </c>
      <c r="S12" s="6">
        <f t="shared" si="1"/>
        <v>0</v>
      </c>
      <c r="T12" s="6">
        <f t="shared" si="2"/>
        <v>0</v>
      </c>
      <c r="U12" s="18">
        <f t="shared" si="3"/>
        <v>173</v>
      </c>
    </row>
    <row r="13" spans="1:21" ht="12.75">
      <c r="A13" s="23">
        <f>1+A12</f>
        <v>12</v>
      </c>
      <c r="B13" s="1">
        <v>121069</v>
      </c>
      <c r="C13" s="2" t="s">
        <v>98</v>
      </c>
      <c r="D13" s="4">
        <v>94</v>
      </c>
      <c r="F13" s="2" t="s">
        <v>10</v>
      </c>
      <c r="G13" s="6">
        <v>0</v>
      </c>
      <c r="H13" s="6">
        <v>0</v>
      </c>
      <c r="I13" s="6">
        <v>43</v>
      </c>
      <c r="J13" s="6">
        <v>0</v>
      </c>
      <c r="K13" s="6">
        <v>0</v>
      </c>
      <c r="L13" s="6">
        <v>0</v>
      </c>
      <c r="M13" s="6">
        <v>35</v>
      </c>
      <c r="N13" s="6">
        <v>0</v>
      </c>
      <c r="O13" s="6">
        <v>0</v>
      </c>
      <c r="P13" s="6">
        <v>43</v>
      </c>
      <c r="Q13" s="6">
        <v>40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18">
        <f t="shared" si="3"/>
        <v>161</v>
      </c>
    </row>
    <row r="14" spans="1:21" ht="12.75">
      <c r="A14" s="23">
        <f>1+A13</f>
        <v>13</v>
      </c>
      <c r="B14" s="1">
        <v>1018</v>
      </c>
      <c r="C14" s="2" t="s">
        <v>102</v>
      </c>
      <c r="D14" s="4">
        <v>94</v>
      </c>
      <c r="F14" s="2" t="s">
        <v>13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31</v>
      </c>
      <c r="Q14" s="6">
        <v>33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18">
        <f t="shared" si="3"/>
        <v>64</v>
      </c>
    </row>
    <row r="15" spans="1:21" ht="12.75">
      <c r="A15" s="23">
        <f>1+A14</f>
        <v>14</v>
      </c>
      <c r="B15" s="24" t="s">
        <v>110</v>
      </c>
      <c r="C15" s="7" t="s">
        <v>109</v>
      </c>
      <c r="D15" s="8">
        <v>95</v>
      </c>
      <c r="E15" s="8"/>
      <c r="F15" s="7" t="s">
        <v>47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29</v>
      </c>
      <c r="Q15" s="6">
        <v>31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18">
        <f t="shared" si="3"/>
        <v>60</v>
      </c>
    </row>
    <row r="16" spans="1:21" ht="12.75">
      <c r="A16" s="23">
        <f>1+A15</f>
        <v>15</v>
      </c>
      <c r="B16" s="1">
        <v>108003</v>
      </c>
      <c r="C16" s="2" t="s">
        <v>77</v>
      </c>
      <c r="D16" s="4">
        <v>94</v>
      </c>
      <c r="F16" s="2" t="s">
        <v>44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27</v>
      </c>
      <c r="Q16" s="6">
        <v>29</v>
      </c>
      <c r="R16" s="6">
        <f t="shared" si="0"/>
        <v>0</v>
      </c>
      <c r="S16" s="6">
        <f t="shared" si="1"/>
        <v>0</v>
      </c>
      <c r="T16" s="6">
        <f t="shared" si="2"/>
        <v>0</v>
      </c>
      <c r="U16" s="18">
        <f t="shared" si="3"/>
        <v>56</v>
      </c>
    </row>
    <row r="17" spans="1:21" ht="12.75">
      <c r="A17" s="2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23"/>
      <c r="B18" s="1" t="s">
        <v>116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2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23"/>
      <c r="B20" s="1" t="s">
        <v>125</v>
      </c>
      <c r="C20" s="7"/>
      <c r="D20" s="8"/>
      <c r="E20" s="8"/>
      <c r="F20" s="3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23"/>
      <c r="B21" s="37"/>
      <c r="C21" s="34"/>
      <c r="D21" s="32"/>
      <c r="E21" s="32"/>
      <c r="F21" s="3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2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23"/>
      <c r="B26" s="6"/>
      <c r="C26" s="7"/>
      <c r="D26" s="8"/>
      <c r="E26" s="8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23"/>
      <c r="B27" s="37"/>
      <c r="C27" s="34"/>
      <c r="D27" s="32"/>
      <c r="E27" s="32"/>
      <c r="F27" s="3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2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1:21" ht="12.75">
      <c r="A29" s="2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1:21" ht="12.75">
      <c r="A30" s="2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1:21" ht="12.75">
      <c r="A31" s="2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ht="12.75">
      <c r="A32" s="2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1:21" ht="12.75">
      <c r="A33" s="2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1:21" ht="12.75">
      <c r="A34" s="2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1:21" ht="12.75">
      <c r="A35" s="2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1:21" ht="12.75">
      <c r="A36" s="2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1:21" ht="12.75">
      <c r="A37" s="2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1:21" ht="12.75">
      <c r="A38" s="2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1:21" ht="12.75">
      <c r="A39" s="2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1:21" ht="12.75">
      <c r="A40" s="2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1:21" ht="12.75">
      <c r="A41" s="2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1:21" ht="12.75">
      <c r="A42" s="2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1:21" ht="12.75">
      <c r="A43" s="2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1:21" ht="12.75">
      <c r="A44" s="2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1:21" ht="12.75">
      <c r="A45" s="2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1:21" ht="12.75">
      <c r="A46" s="2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1:21" ht="12.75">
      <c r="A47" s="2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1:21" ht="12.75">
      <c r="A48" s="2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1:21" ht="12.75">
      <c r="A49" s="2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1:21" ht="12.75">
      <c r="A50" s="2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1:21" ht="12.75">
      <c r="A51" s="2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1:21" ht="12.75">
      <c r="A52" s="23"/>
      <c r="B52" s="15"/>
      <c r="C52" s="7"/>
      <c r="D52" s="8"/>
      <c r="E52" s="8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1:21" ht="12.75">
      <c r="A53" s="23"/>
      <c r="C53" s="7"/>
      <c r="D53" s="8"/>
      <c r="E53" s="8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1:21" ht="12.75">
      <c r="A54" s="23"/>
      <c r="B54" s="15"/>
      <c r="C54" s="7"/>
      <c r="D54" s="8"/>
      <c r="E54" s="8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1:21" s="41" customFormat="1" ht="12.75">
      <c r="A55" s="22"/>
      <c r="B55" s="37"/>
      <c r="C55" s="34"/>
      <c r="D55" s="32"/>
      <c r="E55" s="32"/>
      <c r="F55" s="3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1:21" s="41" customFormat="1" ht="12.75">
      <c r="A56" s="22"/>
      <c r="B56" s="6"/>
      <c r="C56" s="7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41" customFormat="1" ht="12.75">
      <c r="A57" s="22"/>
      <c r="B57" s="15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1:21" s="41" customFormat="1" ht="12.75">
      <c r="A58" s="22"/>
      <c r="B58" s="42"/>
      <c r="C58" s="43"/>
      <c r="D58" s="44"/>
      <c r="E58" s="32"/>
      <c r="F58" s="3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1:21" s="41" customFormat="1" ht="12.75">
      <c r="A59" s="22"/>
      <c r="B59" s="15"/>
      <c r="C59" s="7"/>
      <c r="D59" s="8"/>
      <c r="E59" s="8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1:21" s="41" customFormat="1" ht="12.75">
      <c r="A60" s="22"/>
      <c r="B60" s="6"/>
      <c r="C60" s="7"/>
      <c r="D60" s="8"/>
      <c r="E60" s="8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1:21" s="41" customFormat="1" ht="12.75">
      <c r="A61" s="8"/>
      <c r="B61" s="6"/>
      <c r="C61" s="7"/>
      <c r="D61" s="8"/>
      <c r="E61" s="8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2" spans="1:21" s="41" customFormat="1" ht="12.75">
      <c r="A62" s="8"/>
      <c r="B62" s="15"/>
      <c r="C62" s="7"/>
      <c r="D62" s="8"/>
      <c r="E62" s="8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8"/>
    </row>
    <row r="63" spans="1:21" s="41" customFormat="1" ht="12.75">
      <c r="A63" s="8"/>
      <c r="B63" s="24"/>
      <c r="C63" s="19"/>
      <c r="D63" s="20"/>
      <c r="E63" s="21"/>
      <c r="F63" s="1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8"/>
    </row>
    <row r="64" spans="1:21" s="41" customFormat="1" ht="12.75">
      <c r="A64" s="8"/>
      <c r="B64" s="15"/>
      <c r="C64" s="7"/>
      <c r="D64" s="8"/>
      <c r="E64" s="8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8"/>
    </row>
    <row r="65" spans="1:21" s="41" customFormat="1" ht="12.75">
      <c r="A65" s="8"/>
      <c r="B65" s="6"/>
      <c r="C65" s="7"/>
      <c r="D65" s="8"/>
      <c r="E65" s="8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8"/>
    </row>
    <row r="66" spans="1:21" s="41" customFormat="1" ht="12.75">
      <c r="A66" s="8"/>
      <c r="B66" s="6"/>
      <c r="C66" s="7"/>
      <c r="D66" s="8"/>
      <c r="E66" s="8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8"/>
    </row>
    <row r="67" spans="1:21" s="41" customFormat="1" ht="12.75">
      <c r="A67" s="8"/>
      <c r="B67" s="6"/>
      <c r="C67" s="7"/>
      <c r="D67" s="8"/>
      <c r="E67" s="8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8"/>
    </row>
    <row r="68" spans="1:21" s="41" customFormat="1" ht="12.75">
      <c r="A68" s="8"/>
      <c r="B68" s="15"/>
      <c r="C68" s="7"/>
      <c r="D68" s="8"/>
      <c r="E68" s="8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8"/>
    </row>
    <row r="69" spans="1:21" s="41" customFormat="1" ht="12.75">
      <c r="A69" s="8"/>
      <c r="B69" s="15"/>
      <c r="C69" s="7"/>
      <c r="D69" s="8"/>
      <c r="E69" s="8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8"/>
    </row>
    <row r="70" spans="1:21" s="41" customFormat="1" ht="12.75">
      <c r="A70" s="8"/>
      <c r="B70" s="15"/>
      <c r="C70" s="7"/>
      <c r="D70" s="8"/>
      <c r="E70" s="8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8"/>
    </row>
    <row r="71" spans="1:21" s="41" customFormat="1" ht="12.75">
      <c r="A71" s="8"/>
      <c r="B71" s="6"/>
      <c r="C71" s="7"/>
      <c r="D71" s="8"/>
      <c r="E71" s="8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s="41" customFormat="1" ht="12.75">
      <c r="A72" s="8"/>
      <c r="B72" s="6"/>
      <c r="C72" s="7"/>
      <c r="D72" s="8"/>
      <c r="E72" s="8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s="41" customFormat="1" ht="12.75">
      <c r="A73" s="8"/>
      <c r="B73" s="6"/>
      <c r="C73" s="7"/>
      <c r="D73" s="8"/>
      <c r="E73" s="8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s="41" customFormat="1" ht="12.75">
      <c r="A74" s="8"/>
      <c r="B74" s="6"/>
      <c r="C74" s="7"/>
      <c r="D74" s="8"/>
      <c r="E74" s="8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s="41" customFormat="1" ht="12.75">
      <c r="A75" s="8"/>
      <c r="B75" s="6"/>
      <c r="C75" s="7"/>
      <c r="D75" s="8"/>
      <c r="E75" s="8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s="41" customFormat="1" ht="12.75">
      <c r="A76" s="8"/>
      <c r="B76" s="6"/>
      <c r="C76" s="7"/>
      <c r="D76" s="8"/>
      <c r="E76" s="8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s="41" customFormat="1" ht="12.75">
      <c r="A77" s="8"/>
      <c r="B77" s="6"/>
      <c r="C77" s="7"/>
      <c r="D77" s="8"/>
      <c r="E77" s="8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s="41" customFormat="1" ht="12.75">
      <c r="A78" s="8"/>
      <c r="B78" s="15"/>
      <c r="C78" s="7"/>
      <c r="D78" s="8"/>
      <c r="E78" s="8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s="41" customFormat="1" ht="12.75">
      <c r="A79" s="8"/>
      <c r="B79" s="15"/>
      <c r="C79" s="7"/>
      <c r="D79" s="8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s="41" customFormat="1" ht="12.75">
      <c r="A80" s="8"/>
      <c r="B80" s="15"/>
      <c r="C80" s="7"/>
      <c r="D80" s="8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s="41" customFormat="1" ht="12.75">
      <c r="A81" s="8"/>
      <c r="B81" s="6"/>
      <c r="C81" s="7"/>
      <c r="D81" s="8"/>
      <c r="E81" s="8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s="41" customFormat="1" ht="12.75">
      <c r="A82" s="8"/>
      <c r="B82" s="6"/>
      <c r="C82" s="7"/>
      <c r="D82" s="8"/>
      <c r="E82" s="8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U68"/>
  <sheetViews>
    <sheetView workbookViewId="0" topLeftCell="A1">
      <selection activeCell="B11" sqref="B11"/>
    </sheetView>
  </sheetViews>
  <sheetFormatPr defaultColWidth="9.00390625" defaultRowHeight="12.75"/>
  <cols>
    <col min="1" max="1" width="5.125" style="4" bestFit="1" customWidth="1"/>
    <col min="2" max="2" width="7.00390625" style="1" customWidth="1"/>
    <col min="3" max="3" width="17.753906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47.25" customHeight="1">
      <c r="A1" s="3" t="s">
        <v>0</v>
      </c>
      <c r="B1" s="3" t="s">
        <v>1</v>
      </c>
      <c r="C1" s="29" t="s">
        <v>40</v>
      </c>
      <c r="D1" s="3" t="s">
        <v>2</v>
      </c>
      <c r="E1" s="3" t="s">
        <v>3</v>
      </c>
      <c r="F1" s="5" t="s">
        <v>4</v>
      </c>
      <c r="G1" s="17" t="s">
        <v>84</v>
      </c>
      <c r="H1" s="17" t="s">
        <v>83</v>
      </c>
      <c r="I1" s="17" t="s">
        <v>86</v>
      </c>
      <c r="J1" s="17" t="s">
        <v>85</v>
      </c>
      <c r="K1" s="17" t="s">
        <v>88</v>
      </c>
      <c r="L1" s="17" t="s">
        <v>87</v>
      </c>
      <c r="M1" s="17" t="s">
        <v>68</v>
      </c>
      <c r="N1" s="17" t="s">
        <v>90</v>
      </c>
      <c r="O1" s="17" t="s">
        <v>89</v>
      </c>
      <c r="P1" s="17" t="s">
        <v>71</v>
      </c>
      <c r="Q1" s="17" t="s">
        <v>72</v>
      </c>
      <c r="R1" s="3" t="s">
        <v>70</v>
      </c>
      <c r="S1" s="3" t="s">
        <v>14</v>
      </c>
      <c r="T1" s="3" t="s">
        <v>9</v>
      </c>
      <c r="U1" s="3" t="s">
        <v>5</v>
      </c>
    </row>
    <row r="2" spans="1:21" ht="12.75">
      <c r="A2" s="23">
        <v>1</v>
      </c>
      <c r="B2" s="1">
        <v>42027</v>
      </c>
      <c r="C2" s="2" t="s">
        <v>91</v>
      </c>
      <c r="D2" s="4">
        <v>95</v>
      </c>
      <c r="F2" s="2" t="s">
        <v>92</v>
      </c>
      <c r="G2" s="6">
        <v>0</v>
      </c>
      <c r="H2" s="6">
        <v>0</v>
      </c>
      <c r="I2" s="6">
        <v>60</v>
      </c>
      <c r="J2" s="6">
        <v>60</v>
      </c>
      <c r="K2" s="6">
        <v>60</v>
      </c>
      <c r="L2" s="6">
        <v>0</v>
      </c>
      <c r="M2" s="6">
        <v>0</v>
      </c>
      <c r="N2" s="6">
        <v>60</v>
      </c>
      <c r="O2" s="6">
        <v>60</v>
      </c>
      <c r="P2" s="6">
        <v>60</v>
      </c>
      <c r="Q2" s="6">
        <v>60</v>
      </c>
      <c r="R2" s="6">
        <f aca="true" t="shared" si="0" ref="R2:R7">SMALL(G2:Q2,3)</f>
        <v>0</v>
      </c>
      <c r="S2" s="6">
        <f aca="true" t="shared" si="1" ref="S2:S7">SMALL(G2:Q2,2)</f>
        <v>0</v>
      </c>
      <c r="T2" s="6">
        <f aca="true" t="shared" si="2" ref="T2:T7">MIN(G2:Q2)</f>
        <v>0</v>
      </c>
      <c r="U2" s="18">
        <f aca="true" t="shared" si="3" ref="U2:U7">SUM(G2:Q2)-R2-S2-T2</f>
        <v>420</v>
      </c>
    </row>
    <row r="3" spans="1:21" ht="12.75">
      <c r="A3" s="23">
        <f>1+A2</f>
        <v>2</v>
      </c>
      <c r="B3" s="39">
        <v>121014</v>
      </c>
      <c r="C3" s="35" t="s">
        <v>66</v>
      </c>
      <c r="D3" s="4">
        <v>94</v>
      </c>
      <c r="F3" s="2" t="s">
        <v>10</v>
      </c>
      <c r="G3" s="6">
        <v>0</v>
      </c>
      <c r="H3" s="6">
        <v>0</v>
      </c>
      <c r="I3" s="6">
        <v>53</v>
      </c>
      <c r="J3" s="6">
        <v>0</v>
      </c>
      <c r="K3" s="6">
        <v>53</v>
      </c>
      <c r="L3" s="6">
        <v>60</v>
      </c>
      <c r="M3" s="6">
        <v>53</v>
      </c>
      <c r="N3" s="6">
        <v>0</v>
      </c>
      <c r="O3" s="6">
        <v>0</v>
      </c>
      <c r="P3" s="6">
        <v>53</v>
      </c>
      <c r="Q3" s="6">
        <v>47</v>
      </c>
      <c r="R3" s="6">
        <f t="shared" si="0"/>
        <v>0</v>
      </c>
      <c r="S3" s="6">
        <f t="shared" si="1"/>
        <v>0</v>
      </c>
      <c r="T3" s="6">
        <f t="shared" si="2"/>
        <v>0</v>
      </c>
      <c r="U3" s="18">
        <f t="shared" si="3"/>
        <v>319</v>
      </c>
    </row>
    <row r="4" spans="1:21" ht="12.75">
      <c r="A4" s="23">
        <f>1+A3</f>
        <v>3</v>
      </c>
      <c r="B4" s="1">
        <v>65011</v>
      </c>
      <c r="C4" s="2" t="s">
        <v>93</v>
      </c>
      <c r="D4" s="4">
        <v>95</v>
      </c>
      <c r="F4" s="2" t="s">
        <v>94</v>
      </c>
      <c r="G4" s="6">
        <v>0</v>
      </c>
      <c r="H4" s="6">
        <v>0</v>
      </c>
      <c r="I4" s="6">
        <v>47</v>
      </c>
      <c r="J4" s="6">
        <v>53</v>
      </c>
      <c r="K4" s="6">
        <v>0</v>
      </c>
      <c r="L4" s="6">
        <v>0</v>
      </c>
      <c r="M4" s="6">
        <v>0</v>
      </c>
      <c r="N4" s="6">
        <v>53</v>
      </c>
      <c r="O4" s="6">
        <v>47</v>
      </c>
      <c r="P4" s="6">
        <v>42</v>
      </c>
      <c r="Q4" s="6">
        <v>42</v>
      </c>
      <c r="R4" s="6">
        <f t="shared" si="0"/>
        <v>0</v>
      </c>
      <c r="S4" s="6">
        <f t="shared" si="1"/>
        <v>0</v>
      </c>
      <c r="T4" s="6">
        <f t="shared" si="2"/>
        <v>0</v>
      </c>
      <c r="U4" s="18">
        <f t="shared" si="3"/>
        <v>284</v>
      </c>
    </row>
    <row r="5" spans="1:21" ht="12.75">
      <c r="A5" s="23">
        <f>1+A4</f>
        <v>4</v>
      </c>
      <c r="B5" s="1">
        <v>64041</v>
      </c>
      <c r="C5" s="2" t="s">
        <v>78</v>
      </c>
      <c r="D5" s="4">
        <v>94</v>
      </c>
      <c r="F5" s="2" t="s">
        <v>22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60</v>
      </c>
      <c r="N5" s="6">
        <v>47</v>
      </c>
      <c r="O5" s="6">
        <v>53</v>
      </c>
      <c r="P5" s="6">
        <v>47</v>
      </c>
      <c r="Q5" s="6">
        <v>53</v>
      </c>
      <c r="R5" s="6">
        <f t="shared" si="0"/>
        <v>0</v>
      </c>
      <c r="S5" s="6">
        <f t="shared" si="1"/>
        <v>0</v>
      </c>
      <c r="T5" s="6">
        <f t="shared" si="2"/>
        <v>0</v>
      </c>
      <c r="U5" s="18">
        <f t="shared" si="3"/>
        <v>260</v>
      </c>
    </row>
    <row r="6" spans="1:21" ht="12.75">
      <c r="A6" s="23">
        <f>1+A5</f>
        <v>5</v>
      </c>
      <c r="B6" s="1">
        <v>119115</v>
      </c>
      <c r="C6" s="2" t="s">
        <v>105</v>
      </c>
      <c r="D6" s="4">
        <v>94</v>
      </c>
      <c r="F6" s="2" t="s">
        <v>47</v>
      </c>
      <c r="G6" s="6">
        <v>0</v>
      </c>
      <c r="H6" s="6">
        <v>0</v>
      </c>
      <c r="I6" s="6">
        <v>0</v>
      </c>
      <c r="J6" s="6">
        <v>47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38</v>
      </c>
      <c r="Q6" s="6">
        <v>38</v>
      </c>
      <c r="R6" s="6">
        <f t="shared" si="0"/>
        <v>0</v>
      </c>
      <c r="S6" s="6">
        <f t="shared" si="1"/>
        <v>0</v>
      </c>
      <c r="T6" s="6">
        <f t="shared" si="2"/>
        <v>0</v>
      </c>
      <c r="U6" s="18">
        <f t="shared" si="3"/>
        <v>123</v>
      </c>
    </row>
    <row r="7" spans="1:21" ht="12.75">
      <c r="A7" s="23">
        <f>1+A6</f>
        <v>6</v>
      </c>
      <c r="B7" s="30" t="s">
        <v>69</v>
      </c>
      <c r="C7" s="7" t="s">
        <v>108</v>
      </c>
      <c r="D7" s="8">
        <v>95</v>
      </c>
      <c r="E7" s="8"/>
      <c r="F7" s="7" t="s">
        <v>63</v>
      </c>
      <c r="G7" s="6">
        <v>0</v>
      </c>
      <c r="H7" s="6">
        <v>0</v>
      </c>
      <c r="I7" s="6">
        <v>0</v>
      </c>
      <c r="J7" s="6">
        <v>0</v>
      </c>
      <c r="K7" s="6">
        <v>47</v>
      </c>
      <c r="L7" s="6">
        <v>53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f t="shared" si="0"/>
        <v>0</v>
      </c>
      <c r="S7" s="6">
        <f t="shared" si="1"/>
        <v>0</v>
      </c>
      <c r="T7" s="6">
        <f t="shared" si="2"/>
        <v>0</v>
      </c>
      <c r="U7" s="18">
        <f t="shared" si="3"/>
        <v>100</v>
      </c>
    </row>
    <row r="8" spans="1:21" ht="12.75">
      <c r="A8" s="23"/>
      <c r="B8" s="30"/>
      <c r="C8" s="7"/>
      <c r="D8" s="8"/>
      <c r="E8" s="8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</row>
    <row r="9" spans="1:21" ht="12.75">
      <c r="A9" s="23"/>
      <c r="B9" s="1" t="s">
        <v>117</v>
      </c>
      <c r="C9" s="7"/>
      <c r="D9" s="8"/>
      <c r="E9" s="8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8"/>
    </row>
    <row r="10" spans="1:21" ht="12.75">
      <c r="A10" s="23"/>
      <c r="B10" s="30"/>
      <c r="C10" s="7"/>
      <c r="D10" s="8"/>
      <c r="E10" s="8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8"/>
    </row>
    <row r="11" spans="1:21" ht="12.75">
      <c r="A11" s="23"/>
      <c r="B11" s="1" t="s">
        <v>125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8"/>
    </row>
    <row r="12" spans="1:21" ht="12.75">
      <c r="A12" s="2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8"/>
    </row>
    <row r="13" spans="1:21" ht="12.75">
      <c r="A13" s="23"/>
      <c r="B13" s="24"/>
      <c r="C13" s="12"/>
      <c r="D13" s="11"/>
      <c r="E13" s="10"/>
      <c r="F13" s="1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8"/>
    </row>
    <row r="14" spans="1:21" ht="12.75">
      <c r="A14" s="2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8"/>
    </row>
    <row r="15" spans="1:21" ht="12.75">
      <c r="A15" s="23"/>
      <c r="B15" s="9"/>
      <c r="C15" s="7"/>
      <c r="D15" s="8"/>
      <c r="E15" s="8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8"/>
    </row>
    <row r="16" spans="1:21" ht="12.75">
      <c r="A16" s="2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</row>
    <row r="17" spans="1:21" ht="12.75">
      <c r="A17" s="2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2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2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2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2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2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2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2:21" ht="12.75">
      <c r="B29" s="1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2:21" ht="12.75">
      <c r="B30" s="6"/>
      <c r="C30" s="7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2:21" ht="12.75"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2:21" ht="12.75">
      <c r="B32" s="15"/>
      <c r="C32" s="7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2:21" ht="12.75">
      <c r="B33" s="15"/>
      <c r="C33" s="7"/>
      <c r="D33" s="8"/>
      <c r="E33" s="8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2:21" ht="12.75">
      <c r="B34" s="15"/>
      <c r="C34" s="7"/>
      <c r="D34" s="8"/>
      <c r="E34" s="8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2:21" ht="12.75">
      <c r="B35" s="15"/>
      <c r="C35" s="7"/>
      <c r="D35" s="8"/>
      <c r="E35" s="8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2:21" ht="12.75">
      <c r="B36" s="6"/>
      <c r="C36" s="7"/>
      <c r="D36" s="8"/>
      <c r="E36" s="8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2:21" ht="12.75">
      <c r="B37" s="1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2:21" ht="12.75">
      <c r="B38" s="15"/>
      <c r="C38" s="7"/>
      <c r="D38" s="8"/>
      <c r="E38" s="8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2:21" ht="12.75">
      <c r="B39" s="15"/>
      <c r="C39" s="7"/>
      <c r="D39" s="8"/>
      <c r="E39" s="8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2:21" ht="12.75">
      <c r="B40" s="15"/>
      <c r="C40" s="7"/>
      <c r="D40" s="8"/>
      <c r="E40" s="8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2:21" ht="12.75">
      <c r="B41" s="15"/>
      <c r="C41" s="7"/>
      <c r="D41" s="8"/>
      <c r="E41" s="8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2:21" ht="12.75">
      <c r="B42" s="6"/>
      <c r="C42" s="7"/>
      <c r="D42" s="8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2:21" ht="12.75">
      <c r="B43" s="6"/>
      <c r="C43" s="7"/>
      <c r="D43" s="8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2:21" ht="12.75">
      <c r="B44" s="15"/>
      <c r="C44" s="7"/>
      <c r="D44" s="8"/>
      <c r="E44" s="8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2:21" ht="12.75">
      <c r="B45" s="15"/>
      <c r="C45" s="7"/>
      <c r="D45" s="8"/>
      <c r="E45" s="8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1:21" ht="12.75">
      <c r="A46" s="8"/>
      <c r="B46" s="15"/>
      <c r="C46" s="7"/>
      <c r="D46" s="8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2:21" ht="12.75">
      <c r="B47" s="15"/>
      <c r="C47" s="7"/>
      <c r="D47" s="8"/>
      <c r="E47" s="8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2:21" ht="12.75">
      <c r="B48" s="15"/>
      <c r="C48" s="7"/>
      <c r="D48" s="8"/>
      <c r="E48" s="8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2:21" ht="12.75">
      <c r="B49" s="15"/>
      <c r="C49" s="7"/>
      <c r="D49" s="8"/>
      <c r="E49" s="8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2:21" ht="12.75">
      <c r="B50" s="15"/>
      <c r="C50" s="7"/>
      <c r="D50" s="8"/>
      <c r="E50" s="8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2:21" ht="12.75">
      <c r="B51" s="15"/>
      <c r="C51" s="7"/>
      <c r="D51" s="8"/>
      <c r="E51" s="8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2:21" ht="12.75">
      <c r="B52" s="15"/>
      <c r="C52" s="7"/>
      <c r="D52" s="8"/>
      <c r="E52" s="8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2:21" ht="12.75">
      <c r="B53" s="6"/>
      <c r="C53" s="7"/>
      <c r="D53" s="8"/>
      <c r="E53" s="8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2:21" ht="12.75">
      <c r="B54" s="6"/>
      <c r="C54" s="7"/>
      <c r="D54" s="8"/>
      <c r="E54" s="8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2:21" ht="12.75">
      <c r="B55" s="6"/>
      <c r="C55" s="7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2:21" ht="12.75">
      <c r="B56" s="15"/>
      <c r="C56" s="7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2:21" ht="12.75">
      <c r="B57" s="15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2:21" ht="12.75">
      <c r="B58" s="15"/>
      <c r="C58" s="7"/>
      <c r="D58" s="8"/>
      <c r="E58" s="8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66" spans="2:6" ht="12.75">
      <c r="B66" s="15"/>
      <c r="C66" s="7"/>
      <c r="D66" s="8"/>
      <c r="E66" s="8"/>
      <c r="F66" s="7"/>
    </row>
    <row r="67" spans="2:6" ht="12.75">
      <c r="B67" s="14"/>
      <c r="F67" s="1"/>
    </row>
    <row r="68" spans="2:6" ht="12.75">
      <c r="B68" s="14"/>
      <c r="F68" s="1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U67"/>
  <sheetViews>
    <sheetView workbookViewId="0" topLeftCell="A1">
      <selection activeCell="B6" sqref="B6"/>
    </sheetView>
  </sheetViews>
  <sheetFormatPr defaultColWidth="9.00390625" defaultRowHeight="12.75"/>
  <cols>
    <col min="1" max="1" width="5.125" style="4" bestFit="1" customWidth="1"/>
    <col min="2" max="2" width="7.25390625" style="1" customWidth="1"/>
    <col min="3" max="3" width="16.1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51.75" customHeight="1">
      <c r="A1" s="3" t="s">
        <v>0</v>
      </c>
      <c r="B1" s="3" t="s">
        <v>1</v>
      </c>
      <c r="C1" s="29" t="s">
        <v>39</v>
      </c>
      <c r="D1" s="3" t="s">
        <v>2</v>
      </c>
      <c r="E1" s="3" t="s">
        <v>3</v>
      </c>
      <c r="F1" s="5" t="s">
        <v>4</v>
      </c>
      <c r="G1" s="17" t="s">
        <v>84</v>
      </c>
      <c r="H1" s="17" t="s">
        <v>83</v>
      </c>
      <c r="I1" s="17" t="s">
        <v>86</v>
      </c>
      <c r="J1" s="17" t="s">
        <v>85</v>
      </c>
      <c r="K1" s="17" t="s">
        <v>88</v>
      </c>
      <c r="L1" s="17" t="s">
        <v>87</v>
      </c>
      <c r="M1" s="17" t="s">
        <v>68</v>
      </c>
      <c r="N1" s="17" t="s">
        <v>90</v>
      </c>
      <c r="O1" s="17" t="s">
        <v>89</v>
      </c>
      <c r="P1" s="17" t="s">
        <v>71</v>
      </c>
      <c r="Q1" s="17" t="s">
        <v>72</v>
      </c>
      <c r="R1" s="3" t="s">
        <v>70</v>
      </c>
      <c r="S1" s="3" t="s">
        <v>14</v>
      </c>
      <c r="T1" s="3" t="s">
        <v>9</v>
      </c>
      <c r="U1" s="3" t="s">
        <v>5</v>
      </c>
    </row>
    <row r="2" spans="1:21" ht="12.75">
      <c r="A2" s="23"/>
      <c r="B2" s="1">
        <v>57020</v>
      </c>
      <c r="C2" s="2" t="s">
        <v>79</v>
      </c>
      <c r="D2" s="4">
        <v>94</v>
      </c>
      <c r="F2" s="2" t="s">
        <v>58</v>
      </c>
      <c r="G2" s="6">
        <v>75</v>
      </c>
      <c r="H2" s="6">
        <v>75</v>
      </c>
      <c r="I2" s="6">
        <v>75</v>
      </c>
      <c r="J2" s="6">
        <v>75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75</v>
      </c>
      <c r="Q2" s="6">
        <v>75</v>
      </c>
      <c r="R2" s="6">
        <f>SMALL(G2:Q2,3)</f>
        <v>0</v>
      </c>
      <c r="S2" s="6">
        <f>SMALL(G2:Q2,2)</f>
        <v>0</v>
      </c>
      <c r="T2" s="6">
        <f>MIN(G2:Q2)</f>
        <v>0</v>
      </c>
      <c r="U2" s="18">
        <f>SUM(G2:Q2)-R2-S2-T2</f>
        <v>450</v>
      </c>
    </row>
    <row r="3" spans="1:21" ht="12.75">
      <c r="A3" s="2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8"/>
    </row>
    <row r="4" spans="1:21" ht="12.75">
      <c r="A4" s="23"/>
      <c r="B4" s="1" t="s">
        <v>118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8"/>
    </row>
    <row r="5" spans="1:21" ht="12.75">
      <c r="A5" s="2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8"/>
    </row>
    <row r="6" spans="1:21" ht="12.75">
      <c r="A6" s="23"/>
      <c r="B6" s="1" t="s">
        <v>125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8"/>
    </row>
    <row r="7" spans="1:21" ht="12.75">
      <c r="A7" s="2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8"/>
    </row>
    <row r="8" spans="1:21" ht="12.75">
      <c r="A8" s="2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</row>
    <row r="9" spans="1:21" ht="12.75">
      <c r="A9" s="2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8"/>
    </row>
    <row r="10" spans="1:21" ht="12.75">
      <c r="A10" s="2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8"/>
    </row>
    <row r="11" spans="1:21" ht="12.75">
      <c r="A11" s="2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8"/>
    </row>
    <row r="12" spans="1:21" ht="12.75">
      <c r="A12" s="22"/>
      <c r="B12" s="45"/>
      <c r="C12" s="34"/>
      <c r="D12" s="32"/>
      <c r="E12" s="32"/>
      <c r="F12" s="3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8"/>
    </row>
    <row r="13" spans="1:21" ht="12.75">
      <c r="A13" s="22"/>
      <c r="C13" s="7"/>
      <c r="D13" s="8"/>
      <c r="E13" s="8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8"/>
    </row>
    <row r="14" spans="1:21" ht="12.75">
      <c r="A14" s="22"/>
      <c r="B14" s="6"/>
      <c r="C14" s="7"/>
      <c r="D14" s="8"/>
      <c r="E14" s="8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8"/>
    </row>
    <row r="15" spans="1:21" ht="12.75">
      <c r="A15" s="8"/>
      <c r="B15" s="24"/>
      <c r="C15" s="19"/>
      <c r="D15" s="20"/>
      <c r="E15" s="21"/>
      <c r="F15" s="1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8"/>
    </row>
    <row r="16" spans="1:21" ht="12.75">
      <c r="A16" s="8"/>
      <c r="B16" s="24"/>
      <c r="C16" s="19"/>
      <c r="D16" s="20"/>
      <c r="E16" s="21"/>
      <c r="F16" s="1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</row>
    <row r="17" spans="1:21" ht="12.75">
      <c r="A17" s="8"/>
      <c r="B17" s="15"/>
      <c r="C17" s="7"/>
      <c r="D17" s="8"/>
      <c r="E17" s="8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8"/>
      <c r="B18" s="15"/>
      <c r="C18" s="7"/>
      <c r="D18" s="8"/>
      <c r="E18" s="8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8"/>
      <c r="B19" s="15"/>
      <c r="C19" s="7"/>
      <c r="D19" s="8"/>
      <c r="E19" s="8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8"/>
      <c r="B20" s="6"/>
      <c r="C20" s="7"/>
      <c r="D20" s="8"/>
      <c r="E20" s="8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8"/>
      <c r="B21" s="24"/>
      <c r="C21" s="19"/>
      <c r="D21" s="20"/>
      <c r="E21" s="21"/>
      <c r="F21" s="1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8"/>
      <c r="B22" s="24"/>
      <c r="C22" s="19"/>
      <c r="D22" s="20"/>
      <c r="E22" s="21"/>
      <c r="F22" s="1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8"/>
      <c r="B23" s="6"/>
      <c r="C23" s="7"/>
      <c r="D23" s="8"/>
      <c r="E23" s="8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8"/>
      <c r="B24" s="15"/>
      <c r="C24" s="7"/>
      <c r="D24" s="8"/>
      <c r="E24" s="8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8"/>
      <c r="B25" s="6"/>
      <c r="C25" s="7"/>
      <c r="D25" s="8"/>
      <c r="E25" s="8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8"/>
      <c r="B26" s="6"/>
      <c r="C26" s="7"/>
      <c r="D26" s="8"/>
      <c r="E26" s="8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8"/>
      <c r="B27" s="15"/>
      <c r="C27" s="7"/>
      <c r="D27" s="8"/>
      <c r="E27" s="8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8"/>
      <c r="B28" s="15"/>
      <c r="C28" s="7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1:21" ht="12.75">
      <c r="A29" s="8"/>
      <c r="B29" s="15"/>
      <c r="C29" s="7"/>
      <c r="D29" s="8"/>
      <c r="E29" s="8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1:21" ht="12.75">
      <c r="A30" s="8"/>
      <c r="B30" s="6"/>
      <c r="C30" s="7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1:21" ht="12.75">
      <c r="A31" s="8"/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ht="12.75">
      <c r="A32" s="8"/>
      <c r="B32" s="15"/>
      <c r="C32" s="7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1:21" ht="12.75">
      <c r="A33" s="8"/>
      <c r="B33" s="15"/>
      <c r="C33" s="7"/>
      <c r="D33" s="8"/>
      <c r="E33" s="8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1:21" ht="12.75">
      <c r="A34" s="8"/>
      <c r="B34" s="15"/>
      <c r="C34" s="7"/>
      <c r="D34" s="8"/>
      <c r="E34" s="8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1:21" ht="12.75">
      <c r="A35" s="8"/>
      <c r="B35" s="15"/>
      <c r="C35" s="7"/>
      <c r="D35" s="8"/>
      <c r="E35" s="8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1:21" ht="12.75">
      <c r="A36" s="8"/>
      <c r="B36" s="6"/>
      <c r="C36" s="7"/>
      <c r="D36" s="8"/>
      <c r="E36" s="8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1:21" ht="12.75">
      <c r="A37" s="8"/>
      <c r="B37" s="15"/>
      <c r="C37" s="7"/>
      <c r="D37" s="8"/>
      <c r="E37" s="8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1:21" ht="12.75">
      <c r="A38" s="8"/>
      <c r="B38" s="15"/>
      <c r="C38" s="7"/>
      <c r="D38" s="8"/>
      <c r="E38" s="8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1:21" ht="12.75">
      <c r="A39" s="8"/>
      <c r="B39" s="15"/>
      <c r="C39" s="7"/>
      <c r="D39" s="8"/>
      <c r="E39" s="8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1:21" ht="12.75">
      <c r="A40" s="8"/>
      <c r="B40" s="15"/>
      <c r="C40" s="7"/>
      <c r="D40" s="8"/>
      <c r="E40" s="8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1:21" ht="12.75">
      <c r="A41" s="8"/>
      <c r="B41" s="15"/>
      <c r="C41" s="7"/>
      <c r="D41" s="8"/>
      <c r="E41" s="8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1:21" ht="12.75">
      <c r="A42" s="8"/>
      <c r="B42" s="6"/>
      <c r="C42" s="7"/>
      <c r="D42" s="8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1:21" ht="12.75">
      <c r="A43" s="8"/>
      <c r="B43" s="6"/>
      <c r="C43" s="7"/>
      <c r="D43" s="8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1:21" ht="12.75">
      <c r="A44" s="8"/>
      <c r="B44" s="15"/>
      <c r="C44" s="7"/>
      <c r="D44" s="8"/>
      <c r="E44" s="8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1:21" ht="12.75">
      <c r="A45" s="8"/>
      <c r="B45" s="15"/>
      <c r="C45" s="7"/>
      <c r="D45" s="8"/>
      <c r="E45" s="8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1:21" ht="12.75">
      <c r="A46" s="8"/>
      <c r="B46" s="15"/>
      <c r="C46" s="7"/>
      <c r="D46" s="8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1:21" ht="12.75">
      <c r="A47" s="8"/>
      <c r="B47" s="15"/>
      <c r="C47" s="7"/>
      <c r="D47" s="8"/>
      <c r="E47" s="8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1:21" ht="12.75">
      <c r="A48" s="8"/>
      <c r="B48" s="15"/>
      <c r="C48" s="7"/>
      <c r="D48" s="8"/>
      <c r="E48" s="8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1:21" ht="12.75">
      <c r="A49" s="8"/>
      <c r="B49" s="15"/>
      <c r="C49" s="7"/>
      <c r="D49" s="8"/>
      <c r="E49" s="8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1:21" ht="12.75">
      <c r="A50" s="8"/>
      <c r="B50" s="15"/>
      <c r="C50" s="7"/>
      <c r="D50" s="8"/>
      <c r="E50" s="8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1:21" ht="12.75">
      <c r="A51" s="8"/>
      <c r="B51" s="15"/>
      <c r="C51" s="7"/>
      <c r="D51" s="8"/>
      <c r="E51" s="8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1:21" ht="12.75">
      <c r="A52" s="8"/>
      <c r="B52" s="15"/>
      <c r="C52" s="7"/>
      <c r="D52" s="8"/>
      <c r="E52" s="8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1:21" ht="12.75">
      <c r="A53" s="8"/>
      <c r="B53" s="6"/>
      <c r="C53" s="7"/>
      <c r="D53" s="8"/>
      <c r="E53" s="8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1:21" ht="12.75">
      <c r="A54" s="8"/>
      <c r="B54" s="6"/>
      <c r="C54" s="7"/>
      <c r="D54" s="8"/>
      <c r="E54" s="8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1:21" ht="12.75">
      <c r="A55" s="8"/>
      <c r="B55" s="6"/>
      <c r="C55" s="7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1:21" ht="12.75">
      <c r="A56" s="8"/>
      <c r="B56" s="15"/>
      <c r="C56" s="7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1:21" ht="12.75">
      <c r="A57" s="8"/>
      <c r="B57" s="15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1:21" ht="12.75">
      <c r="A58" s="8"/>
      <c r="B58" s="15"/>
      <c r="C58" s="7"/>
      <c r="D58" s="8"/>
      <c r="E58" s="8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1:21" ht="12.75">
      <c r="A59" s="8"/>
      <c r="B59" s="6"/>
      <c r="C59" s="7"/>
      <c r="D59" s="8"/>
      <c r="E59" s="8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8"/>
      <c r="B60" s="6"/>
      <c r="C60" s="7"/>
      <c r="D60" s="8"/>
      <c r="E60" s="8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8"/>
      <c r="B61" s="6"/>
      <c r="C61" s="7"/>
      <c r="D61" s="8"/>
      <c r="E61" s="8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8"/>
      <c r="B62" s="6"/>
      <c r="C62" s="7"/>
      <c r="D62" s="8"/>
      <c r="E62" s="8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8"/>
      <c r="B63" s="6"/>
      <c r="C63" s="7"/>
      <c r="D63" s="8"/>
      <c r="E63" s="8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8"/>
      <c r="B64" s="6"/>
      <c r="C64" s="7"/>
      <c r="D64" s="8"/>
      <c r="E64" s="8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8"/>
      <c r="B65" s="6"/>
      <c r="C65" s="7"/>
      <c r="D65" s="8"/>
      <c r="E65" s="8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8"/>
      <c r="B66" s="6"/>
      <c r="C66" s="7"/>
      <c r="D66" s="8"/>
      <c r="E66" s="8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8"/>
      <c r="B67" s="6"/>
      <c r="C67" s="7"/>
      <c r="D67" s="8"/>
      <c r="E67" s="8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11" customWidth="1"/>
    <col min="5" max="5" width="3.75390625" style="11" hidden="1" customWidth="1"/>
    <col min="6" max="6" width="9.625" style="0" customWidth="1"/>
    <col min="7" max="7" width="18.75390625" style="0" hidden="1" customWidth="1"/>
    <col min="8" max="18" width="4.75390625" style="0" customWidth="1"/>
    <col min="19" max="19" width="4.75390625" style="0" hidden="1" customWidth="1"/>
    <col min="20" max="20" width="5.75390625" style="0" hidden="1" customWidth="1"/>
    <col min="21" max="21" width="4.75390625" style="0" hidden="1" customWidth="1"/>
  </cols>
  <sheetData>
    <row r="1" spans="1:22" ht="54" customHeight="1">
      <c r="A1" s="3" t="s">
        <v>0</v>
      </c>
      <c r="B1" s="13" t="s">
        <v>1</v>
      </c>
      <c r="C1" s="28" t="s">
        <v>38</v>
      </c>
      <c r="D1" s="3" t="s">
        <v>2</v>
      </c>
      <c r="E1" s="3" t="s">
        <v>3</v>
      </c>
      <c r="F1" s="3" t="s">
        <v>4</v>
      </c>
      <c r="G1" s="3"/>
      <c r="H1" s="17" t="s">
        <v>84</v>
      </c>
      <c r="I1" s="17" t="s">
        <v>83</v>
      </c>
      <c r="J1" s="17" t="s">
        <v>86</v>
      </c>
      <c r="K1" s="17" t="s">
        <v>85</v>
      </c>
      <c r="L1" s="17" t="s">
        <v>88</v>
      </c>
      <c r="M1" s="17" t="s">
        <v>87</v>
      </c>
      <c r="N1" s="17" t="s">
        <v>68</v>
      </c>
      <c r="O1" s="17" t="s">
        <v>90</v>
      </c>
      <c r="P1" s="17" t="s">
        <v>89</v>
      </c>
      <c r="Q1" s="17" t="s">
        <v>71</v>
      </c>
      <c r="R1" s="17" t="s">
        <v>72</v>
      </c>
      <c r="S1" s="3" t="s">
        <v>70</v>
      </c>
      <c r="T1" s="3" t="s">
        <v>14</v>
      </c>
      <c r="U1" s="3" t="s">
        <v>9</v>
      </c>
      <c r="V1" s="3" t="s">
        <v>5</v>
      </c>
    </row>
    <row r="2" spans="1:22" ht="12.75">
      <c r="A2" s="53">
        <v>1</v>
      </c>
      <c r="B2">
        <v>103019</v>
      </c>
      <c r="C2" s="46" t="s">
        <v>51</v>
      </c>
      <c r="D2" s="11">
        <v>94</v>
      </c>
      <c r="F2" t="s">
        <v>45</v>
      </c>
      <c r="G2" s="50" t="s">
        <v>80</v>
      </c>
      <c r="H2" s="50">
        <v>0</v>
      </c>
      <c r="I2" s="50">
        <v>0</v>
      </c>
      <c r="J2" s="50">
        <v>60</v>
      </c>
      <c r="K2" s="50">
        <v>0</v>
      </c>
      <c r="L2" s="50">
        <v>60</v>
      </c>
      <c r="M2" s="50">
        <v>60</v>
      </c>
      <c r="N2" s="50">
        <v>60</v>
      </c>
      <c r="O2" s="50">
        <v>60</v>
      </c>
      <c r="P2" s="50">
        <v>60</v>
      </c>
      <c r="Q2" s="50">
        <v>47</v>
      </c>
      <c r="R2" s="50">
        <v>53</v>
      </c>
      <c r="S2" s="50">
        <f>SMALL(H2:R2,3)</f>
        <v>0</v>
      </c>
      <c r="T2" s="50">
        <f>SMALL(H2:R2,2)</f>
        <v>0</v>
      </c>
      <c r="U2" s="50">
        <f>MIN(H2:R2)</f>
        <v>0</v>
      </c>
      <c r="V2" s="52">
        <f>SUM(H2:R2)-S2-T2-U2</f>
        <v>460</v>
      </c>
    </row>
    <row r="3" spans="1:22" ht="12.75">
      <c r="A3" s="53"/>
      <c r="B3">
        <v>103010</v>
      </c>
      <c r="C3" s="46" t="s">
        <v>52</v>
      </c>
      <c r="D3" s="11">
        <v>92</v>
      </c>
      <c r="G3" s="5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2"/>
    </row>
    <row r="4" spans="1:22" ht="12.75">
      <c r="A4" s="53">
        <f>1+A2</f>
        <v>2</v>
      </c>
      <c r="B4">
        <v>1018</v>
      </c>
      <c r="C4" s="46" t="s">
        <v>102</v>
      </c>
      <c r="D4" s="11">
        <v>94</v>
      </c>
      <c r="F4" t="s">
        <v>13</v>
      </c>
      <c r="G4" s="50" t="s">
        <v>101</v>
      </c>
      <c r="H4" s="50">
        <v>0</v>
      </c>
      <c r="I4" s="50">
        <v>0</v>
      </c>
      <c r="J4" s="50">
        <v>42</v>
      </c>
      <c r="K4" s="50">
        <v>53</v>
      </c>
      <c r="L4" s="50">
        <v>53</v>
      </c>
      <c r="M4" s="50">
        <v>53</v>
      </c>
      <c r="N4" s="50">
        <v>0</v>
      </c>
      <c r="O4" s="50">
        <v>47</v>
      </c>
      <c r="P4" s="50">
        <v>47</v>
      </c>
      <c r="Q4" s="50">
        <v>25</v>
      </c>
      <c r="R4" s="50">
        <v>28</v>
      </c>
      <c r="S4" s="50">
        <f>SMALL(H4:R4,3)</f>
        <v>0</v>
      </c>
      <c r="T4" s="50">
        <f>SMALL(H4:R4,2)</f>
        <v>0</v>
      </c>
      <c r="U4" s="50">
        <f>MIN(H4:R4)</f>
        <v>0</v>
      </c>
      <c r="V4" s="52">
        <f>SUM(H4:R4)-S4-T4-U4</f>
        <v>348</v>
      </c>
    </row>
    <row r="5" spans="1:22" ht="12.75">
      <c r="A5" s="53"/>
      <c r="B5">
        <v>1037</v>
      </c>
      <c r="C5" s="46" t="s">
        <v>75</v>
      </c>
      <c r="D5" s="11">
        <v>94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2"/>
    </row>
    <row r="6" spans="1:22" ht="12.75">
      <c r="A6" s="53">
        <f>1+A4</f>
        <v>3</v>
      </c>
      <c r="B6">
        <v>64021</v>
      </c>
      <c r="C6" s="46" t="s">
        <v>61</v>
      </c>
      <c r="D6" s="11">
        <v>93</v>
      </c>
      <c r="F6" t="s">
        <v>22</v>
      </c>
      <c r="G6" s="50" t="s">
        <v>81</v>
      </c>
      <c r="H6" s="50">
        <v>0</v>
      </c>
      <c r="I6" s="50">
        <v>0</v>
      </c>
      <c r="J6" s="50">
        <v>53</v>
      </c>
      <c r="K6" s="50">
        <v>0</v>
      </c>
      <c r="L6" s="50">
        <v>0</v>
      </c>
      <c r="M6" s="50">
        <v>0</v>
      </c>
      <c r="N6" s="50">
        <v>53</v>
      </c>
      <c r="O6" s="50">
        <v>53</v>
      </c>
      <c r="P6" s="50">
        <v>53</v>
      </c>
      <c r="Q6" s="50">
        <v>34</v>
      </c>
      <c r="R6" s="50">
        <v>42</v>
      </c>
      <c r="S6" s="50">
        <f>SMALL(H6:R6,3)</f>
        <v>0</v>
      </c>
      <c r="T6" s="50">
        <f>SMALL(H6:R6,2)</f>
        <v>0</v>
      </c>
      <c r="U6" s="50">
        <f>MIN(H6:R6)</f>
        <v>0</v>
      </c>
      <c r="V6" s="52">
        <f>SUM(H6:R6)-S6-T6-U6</f>
        <v>288</v>
      </c>
    </row>
    <row r="7" spans="1:22" ht="12.75">
      <c r="A7" s="53"/>
      <c r="B7">
        <v>64038</v>
      </c>
      <c r="C7" s="46" t="s">
        <v>21</v>
      </c>
      <c r="D7" s="11">
        <v>93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2"/>
    </row>
    <row r="8" spans="1:22" ht="12.75">
      <c r="A8" s="53">
        <v>4</v>
      </c>
      <c r="B8" s="1">
        <v>57020</v>
      </c>
      <c r="C8" s="2" t="s">
        <v>79</v>
      </c>
      <c r="D8" s="4">
        <v>94</v>
      </c>
      <c r="E8" s="4"/>
      <c r="F8" s="47" t="s">
        <v>58</v>
      </c>
      <c r="G8" s="50" t="s">
        <v>103</v>
      </c>
      <c r="H8" s="50">
        <v>0</v>
      </c>
      <c r="I8" s="50">
        <v>0</v>
      </c>
      <c r="J8" s="50">
        <v>47</v>
      </c>
      <c r="K8" s="50">
        <v>60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31</v>
      </c>
      <c r="R8" s="50">
        <v>38</v>
      </c>
      <c r="S8" s="50">
        <f>SMALL(H8:R8,3)</f>
        <v>0</v>
      </c>
      <c r="T8" s="50">
        <f>SMALL(H8:R8,2)</f>
        <v>0</v>
      </c>
      <c r="U8" s="50">
        <f>MIN(H8:R8)</f>
        <v>0</v>
      </c>
      <c r="V8" s="52">
        <f>SUM(H8:R8)-S8-T8-U8</f>
        <v>176</v>
      </c>
    </row>
    <row r="9" spans="1:22" ht="12.75">
      <c r="A9" s="53"/>
      <c r="B9" s="39">
        <v>108033</v>
      </c>
      <c r="C9" s="35" t="s">
        <v>53</v>
      </c>
      <c r="D9" s="33">
        <v>92</v>
      </c>
      <c r="E9" s="33">
        <v>3</v>
      </c>
      <c r="F9" s="48" t="s">
        <v>44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2"/>
    </row>
    <row r="10" spans="1:22" ht="12.75">
      <c r="A10" s="53">
        <f>1+A8</f>
        <v>5</v>
      </c>
      <c r="B10" s="15">
        <v>76014</v>
      </c>
      <c r="C10" s="7" t="s">
        <v>20</v>
      </c>
      <c r="D10" s="8">
        <v>92</v>
      </c>
      <c r="E10" s="11">
        <v>3</v>
      </c>
      <c r="F10" t="s">
        <v>19</v>
      </c>
      <c r="G10" s="50" t="s">
        <v>59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53</v>
      </c>
      <c r="R10" s="50">
        <v>60</v>
      </c>
      <c r="S10" s="50">
        <f>SMALL(H10:R10,3)</f>
        <v>0</v>
      </c>
      <c r="T10" s="50">
        <f>SMALL(H10:R10,2)</f>
        <v>0</v>
      </c>
      <c r="U10" s="50">
        <f>MIN(H10:R10)</f>
        <v>0</v>
      </c>
      <c r="V10" s="52">
        <f>SUM(H10:R10)-S10-T10-U10</f>
        <v>113</v>
      </c>
    </row>
    <row r="11" spans="1:22" ht="12.75">
      <c r="A11" s="53"/>
      <c r="B11" s="15">
        <v>9043</v>
      </c>
      <c r="C11" s="7" t="s">
        <v>18</v>
      </c>
      <c r="D11" s="8">
        <v>92</v>
      </c>
      <c r="F11" t="s">
        <v>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2"/>
    </row>
    <row r="12" spans="1:22" ht="12.75">
      <c r="A12" s="53">
        <f>1+A10</f>
        <v>6</v>
      </c>
      <c r="B12">
        <v>132052</v>
      </c>
      <c r="C12" s="7" t="s">
        <v>120</v>
      </c>
      <c r="D12" s="11">
        <v>92</v>
      </c>
      <c r="F12" t="s">
        <v>119</v>
      </c>
      <c r="G12" s="50" t="s">
        <v>112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42</v>
      </c>
      <c r="R12" s="50">
        <v>47</v>
      </c>
      <c r="S12" s="50">
        <f>SMALL(H12:R12,3)</f>
        <v>0</v>
      </c>
      <c r="T12" s="50">
        <f>SMALL(H12:R12,2)</f>
        <v>0</v>
      </c>
      <c r="U12" s="50">
        <f>MIN(H12:R12)</f>
        <v>0</v>
      </c>
      <c r="V12" s="52">
        <f>SUM(H12:R12)-S12-T12-U12</f>
        <v>89</v>
      </c>
    </row>
    <row r="13" spans="1:22" ht="12.75">
      <c r="A13" s="53"/>
      <c r="B13">
        <v>132049</v>
      </c>
      <c r="C13" s="7" t="s">
        <v>121</v>
      </c>
      <c r="D13" s="11">
        <v>92</v>
      </c>
      <c r="G13" s="5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2"/>
    </row>
    <row r="14" spans="1:22" ht="12.75">
      <c r="A14" s="53">
        <v>7</v>
      </c>
      <c r="B14">
        <v>132036</v>
      </c>
      <c r="C14" s="7" t="s">
        <v>122</v>
      </c>
      <c r="D14" s="11">
        <v>95</v>
      </c>
      <c r="F14" t="s">
        <v>119</v>
      </c>
      <c r="G14" s="50" t="s">
        <v>113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28</v>
      </c>
      <c r="R14" s="50">
        <v>31</v>
      </c>
      <c r="S14" s="50">
        <f>SMALL(H14:R14,3)</f>
        <v>0</v>
      </c>
      <c r="T14" s="50">
        <f>SMALL(H14:R14,2)</f>
        <v>0</v>
      </c>
      <c r="U14" s="50">
        <f>MIN(H14:R14)</f>
        <v>0</v>
      </c>
      <c r="V14" s="52">
        <f>SUM(H14:R14)-S14-T14-U14</f>
        <v>59</v>
      </c>
    </row>
    <row r="15" spans="1:22" ht="12.75">
      <c r="A15" s="53"/>
      <c r="B15">
        <v>132037</v>
      </c>
      <c r="C15" s="7" t="s">
        <v>123</v>
      </c>
      <c r="D15" s="11">
        <v>95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2"/>
    </row>
    <row r="16" ht="12.75">
      <c r="A16" s="53"/>
    </row>
    <row r="17" spans="1:2" ht="12.75">
      <c r="A17" s="53"/>
      <c r="B17" t="s">
        <v>124</v>
      </c>
    </row>
    <row r="18" ht="12.75">
      <c r="A18" s="49"/>
    </row>
    <row r="19" spans="1:2" ht="12.75">
      <c r="A19" s="49"/>
      <c r="B19" s="1" t="s">
        <v>125</v>
      </c>
    </row>
    <row r="20" spans="1:22" ht="12.75">
      <c r="A20" s="49"/>
      <c r="B20" s="1"/>
      <c r="C20" s="2"/>
      <c r="D20" s="4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2"/>
    </row>
    <row r="21" spans="1:22" ht="12.75">
      <c r="A21" s="49"/>
      <c r="B21" s="6"/>
      <c r="C21" s="7"/>
      <c r="D21" s="8"/>
      <c r="G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2"/>
    </row>
    <row r="22" spans="1:22" ht="12.75">
      <c r="A22" s="53"/>
      <c r="B22" s="14"/>
      <c r="C22" s="2"/>
      <c r="D22" s="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2"/>
    </row>
    <row r="23" spans="1:22" ht="12.75">
      <c r="A23" s="53"/>
      <c r="B23" s="14"/>
      <c r="C23" s="2"/>
      <c r="D23" s="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2"/>
    </row>
    <row r="24" spans="1:22" ht="12.75">
      <c r="A24" s="5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2"/>
    </row>
    <row r="25" spans="1:22" ht="12.75">
      <c r="A25" s="5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2"/>
    </row>
    <row r="26" spans="1:22" ht="12.75">
      <c r="A26" s="53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2"/>
    </row>
    <row r="27" spans="1:22" ht="12.75">
      <c r="A27" s="53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2"/>
    </row>
    <row r="28" spans="1:22" ht="12.75" hidden="1">
      <c r="A28" s="53"/>
      <c r="B28" s="1"/>
      <c r="C28" s="2"/>
      <c r="D28" s="4"/>
      <c r="E28" s="4"/>
      <c r="F28" s="26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2"/>
    </row>
    <row r="29" spans="1:22" ht="12.75" hidden="1">
      <c r="A29" s="53"/>
      <c r="B29" s="6"/>
      <c r="C29" s="7"/>
      <c r="D29" s="8"/>
      <c r="E29" s="8"/>
      <c r="F29" s="25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2"/>
    </row>
    <row r="30" spans="1:22" ht="12.75" hidden="1">
      <c r="A30" s="53"/>
      <c r="B30" s="6"/>
      <c r="C30" s="7"/>
      <c r="D30" s="8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2"/>
    </row>
    <row r="31" spans="1:22" ht="12.75" hidden="1">
      <c r="A31" s="53"/>
      <c r="B31" s="6"/>
      <c r="C31" s="7"/>
      <c r="D31" s="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2"/>
    </row>
    <row r="32" spans="1:22" ht="12.75" hidden="1">
      <c r="A32" s="53"/>
      <c r="B32" s="1"/>
      <c r="C32" s="36"/>
      <c r="D32" s="31"/>
      <c r="E32" s="31"/>
      <c r="F32" s="4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2"/>
    </row>
    <row r="33" spans="1:22" ht="12.75" hidden="1">
      <c r="A33" s="53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2"/>
    </row>
    <row r="34" spans="1:22" ht="12.75" hidden="1">
      <c r="A34" s="53"/>
      <c r="B34" s="14"/>
      <c r="C34" s="2"/>
      <c r="D34" s="4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2"/>
    </row>
    <row r="35" spans="1:22" ht="12.75" hidden="1">
      <c r="A35" s="53"/>
      <c r="B35" s="14"/>
      <c r="C35" s="2"/>
      <c r="D35" s="4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2"/>
    </row>
    <row r="36" spans="1:22" ht="12.75" hidden="1">
      <c r="A36" s="53"/>
      <c r="C36" s="7"/>
      <c r="D36" s="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2"/>
    </row>
    <row r="37" spans="1:22" ht="12.75" hidden="1">
      <c r="A37" s="53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2"/>
    </row>
    <row r="38" spans="1:22" ht="12.75">
      <c r="A38" s="53"/>
      <c r="C38" s="4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2"/>
    </row>
    <row r="39" spans="1:22" ht="12.75">
      <c r="A39" s="53"/>
      <c r="B39" s="14"/>
      <c r="C39" s="2"/>
      <c r="D39" s="4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2"/>
    </row>
    <row r="40" spans="1:22" ht="12.75">
      <c r="A40" s="53"/>
      <c r="B40" s="6"/>
      <c r="C40" s="7"/>
      <c r="D40" s="8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2"/>
    </row>
    <row r="41" spans="1:22" ht="12.75">
      <c r="A41" s="5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2"/>
    </row>
    <row r="42" spans="1:22" ht="12.75">
      <c r="A42" s="53"/>
      <c r="B42" s="1"/>
      <c r="C42" s="2"/>
      <c r="D42" s="4"/>
      <c r="E42" s="4"/>
      <c r="F42" s="4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2"/>
    </row>
    <row r="43" spans="1:22" ht="12.75">
      <c r="A43" s="5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2"/>
    </row>
    <row r="44" spans="1:22" ht="12.75">
      <c r="A44" s="53"/>
      <c r="B44" s="1"/>
      <c r="C44" s="2"/>
      <c r="D44" s="4"/>
      <c r="E44" s="4"/>
      <c r="F44" s="2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2"/>
    </row>
    <row r="45" spans="1:22" ht="12.75">
      <c r="A45" s="53"/>
      <c r="B45" s="6"/>
      <c r="C45" s="7"/>
      <c r="D45" s="8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2"/>
    </row>
    <row r="46" spans="1:22" ht="12.75">
      <c r="A46" s="53"/>
      <c r="B46" s="38"/>
      <c r="C46" s="36"/>
      <c r="D46" s="3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2"/>
    </row>
    <row r="47" spans="1:22" ht="12.75">
      <c r="A47" s="5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2"/>
    </row>
    <row r="50" spans="2:6" ht="12.75">
      <c r="B50" s="1"/>
      <c r="C50" s="2"/>
      <c r="D50" s="4"/>
      <c r="E50" s="4"/>
      <c r="F50" s="25"/>
    </row>
    <row r="51" spans="2:6" ht="12.75">
      <c r="B51" s="14"/>
      <c r="C51" s="2"/>
      <c r="D51" s="4"/>
      <c r="E51" s="4"/>
      <c r="F51" s="1"/>
    </row>
    <row r="52" spans="2:4" ht="12.75">
      <c r="B52" s="6"/>
      <c r="C52" s="7"/>
      <c r="D52" s="8"/>
    </row>
    <row r="53" spans="2:4" ht="12.75">
      <c r="B53" s="6"/>
      <c r="C53" s="7"/>
      <c r="D53" s="8"/>
    </row>
  </sheetData>
  <mergeCells count="354">
    <mergeCell ref="L14:L15"/>
    <mergeCell ref="S14:S15"/>
    <mergeCell ref="M14:M15"/>
    <mergeCell ref="N14:N15"/>
    <mergeCell ref="G10:G11"/>
    <mergeCell ref="Q10:Q11"/>
    <mergeCell ref="P12:P13"/>
    <mergeCell ref="J10:J11"/>
    <mergeCell ref="L12:L13"/>
    <mergeCell ref="N10:N11"/>
    <mergeCell ref="G14:G15"/>
    <mergeCell ref="K14:K15"/>
    <mergeCell ref="K44:K45"/>
    <mergeCell ref="L44:L45"/>
    <mergeCell ref="K46:K47"/>
    <mergeCell ref="L46:L47"/>
    <mergeCell ref="K40:K41"/>
    <mergeCell ref="L40:L41"/>
    <mergeCell ref="K42:K43"/>
    <mergeCell ref="L42:L43"/>
    <mergeCell ref="L20:L21"/>
    <mergeCell ref="A44:A45"/>
    <mergeCell ref="A46:A47"/>
    <mergeCell ref="I46:I47"/>
    <mergeCell ref="J46:J47"/>
    <mergeCell ref="J32:J33"/>
    <mergeCell ref="G28:G29"/>
    <mergeCell ref="K22:K23"/>
    <mergeCell ref="L22:L23"/>
    <mergeCell ref="K28:K29"/>
    <mergeCell ref="U46:U47"/>
    <mergeCell ref="O46:O47"/>
    <mergeCell ref="M46:M47"/>
    <mergeCell ref="N46:N47"/>
    <mergeCell ref="Q46:Q47"/>
    <mergeCell ref="V46:V47"/>
    <mergeCell ref="A34:A35"/>
    <mergeCell ref="A36:A37"/>
    <mergeCell ref="A38:A39"/>
    <mergeCell ref="A40:A41"/>
    <mergeCell ref="H34:H35"/>
    <mergeCell ref="I34:I35"/>
    <mergeCell ref="J34:J35"/>
    <mergeCell ref="S42:S43"/>
    <mergeCell ref="H46:H47"/>
    <mergeCell ref="M20:M21"/>
    <mergeCell ref="N20:N21"/>
    <mergeCell ref="O24:O25"/>
    <mergeCell ref="N32:N33"/>
    <mergeCell ref="N24:N25"/>
    <mergeCell ref="N22:N23"/>
    <mergeCell ref="N26:N27"/>
    <mergeCell ref="O22:O23"/>
    <mergeCell ref="O20:O21"/>
    <mergeCell ref="G6:G7"/>
    <mergeCell ref="R14:R15"/>
    <mergeCell ref="P14:P15"/>
    <mergeCell ref="O14:O15"/>
    <mergeCell ref="P10:P11"/>
    <mergeCell ref="R10:R11"/>
    <mergeCell ref="I10:I11"/>
    <mergeCell ref="M10:M11"/>
    <mergeCell ref="K10:K11"/>
    <mergeCell ref="L10:L11"/>
    <mergeCell ref="P28:P29"/>
    <mergeCell ref="R30:R31"/>
    <mergeCell ref="Q28:Q29"/>
    <mergeCell ref="Q30:Q31"/>
    <mergeCell ref="R22:R23"/>
    <mergeCell ref="P22:P23"/>
    <mergeCell ref="Q24:Q25"/>
    <mergeCell ref="Q26:Q27"/>
    <mergeCell ref="H6:H7"/>
    <mergeCell ref="I6:I7"/>
    <mergeCell ref="G30:G31"/>
    <mergeCell ref="H30:H31"/>
    <mergeCell ref="I30:I31"/>
    <mergeCell ref="G26:G27"/>
    <mergeCell ref="G22:G23"/>
    <mergeCell ref="H22:H23"/>
    <mergeCell ref="I22:I23"/>
    <mergeCell ref="H28:H29"/>
    <mergeCell ref="P20:P21"/>
    <mergeCell ref="R6:R7"/>
    <mergeCell ref="T46:T47"/>
    <mergeCell ref="R24:R25"/>
    <mergeCell ref="T24:T25"/>
    <mergeCell ref="P24:P25"/>
    <mergeCell ref="R28:R29"/>
    <mergeCell ref="P32:P33"/>
    <mergeCell ref="T28:T29"/>
    <mergeCell ref="T32:T33"/>
    <mergeCell ref="P46:P47"/>
    <mergeCell ref="R46:R47"/>
    <mergeCell ref="S46:S47"/>
    <mergeCell ref="S30:S31"/>
    <mergeCell ref="S32:S33"/>
    <mergeCell ref="R38:R39"/>
    <mergeCell ref="S38:S39"/>
    <mergeCell ref="S40:S41"/>
    <mergeCell ref="P30:P31"/>
    <mergeCell ref="R20:R21"/>
    <mergeCell ref="S10:S11"/>
    <mergeCell ref="S20:S21"/>
    <mergeCell ref="T12:T13"/>
    <mergeCell ref="T14:T15"/>
    <mergeCell ref="T10:T11"/>
    <mergeCell ref="T2:T3"/>
    <mergeCell ref="P8:P9"/>
    <mergeCell ref="R8:R9"/>
    <mergeCell ref="S8:S9"/>
    <mergeCell ref="S2:S3"/>
    <mergeCell ref="P2:P3"/>
    <mergeCell ref="R2:R3"/>
    <mergeCell ref="S4:S5"/>
    <mergeCell ref="T4:T5"/>
    <mergeCell ref="S6:S7"/>
    <mergeCell ref="T6:T7"/>
    <mergeCell ref="P6:P7"/>
    <mergeCell ref="P26:P27"/>
    <mergeCell ref="R26:R27"/>
    <mergeCell ref="S22:S23"/>
    <mergeCell ref="S12:S13"/>
    <mergeCell ref="R12:R13"/>
    <mergeCell ref="T20:T21"/>
    <mergeCell ref="T8:T9"/>
    <mergeCell ref="Q12:Q13"/>
    <mergeCell ref="O28:O29"/>
    <mergeCell ref="O26:O27"/>
    <mergeCell ref="J28:J29"/>
    <mergeCell ref="G38:G39"/>
    <mergeCell ref="G34:G35"/>
    <mergeCell ref="K26:K27"/>
    <mergeCell ref="L26:L27"/>
    <mergeCell ref="I28:I29"/>
    <mergeCell ref="O32:O33"/>
    <mergeCell ref="L28:L29"/>
    <mergeCell ref="A42:A43"/>
    <mergeCell ref="O30:O31"/>
    <mergeCell ref="M30:M31"/>
    <mergeCell ref="N30:N31"/>
    <mergeCell ref="K30:K31"/>
    <mergeCell ref="L30:L31"/>
    <mergeCell ref="L36:L37"/>
    <mergeCell ref="K36:K37"/>
    <mergeCell ref="K38:K39"/>
    <mergeCell ref="L38:L39"/>
    <mergeCell ref="G36:G37"/>
    <mergeCell ref="H38:H39"/>
    <mergeCell ref="N28:N29"/>
    <mergeCell ref="M28:M29"/>
    <mergeCell ref="M34:M35"/>
    <mergeCell ref="K32:K33"/>
    <mergeCell ref="L32:L33"/>
    <mergeCell ref="K34:K35"/>
    <mergeCell ref="L34:L35"/>
    <mergeCell ref="I20:I21"/>
    <mergeCell ref="A24:A25"/>
    <mergeCell ref="N34:N35"/>
    <mergeCell ref="A30:A31"/>
    <mergeCell ref="A32:A33"/>
    <mergeCell ref="I32:I33"/>
    <mergeCell ref="H32:H33"/>
    <mergeCell ref="M32:M33"/>
    <mergeCell ref="M24:M25"/>
    <mergeCell ref="A28:A29"/>
    <mergeCell ref="A26:A27"/>
    <mergeCell ref="M22:M23"/>
    <mergeCell ref="G24:G25"/>
    <mergeCell ref="J22:J23"/>
    <mergeCell ref="H24:H25"/>
    <mergeCell ref="K24:K25"/>
    <mergeCell ref="L24:L25"/>
    <mergeCell ref="A14:A15"/>
    <mergeCell ref="A12:A13"/>
    <mergeCell ref="H20:H21"/>
    <mergeCell ref="A22:A23"/>
    <mergeCell ref="G20:G21"/>
    <mergeCell ref="K12:K13"/>
    <mergeCell ref="K20:K21"/>
    <mergeCell ref="N12:N13"/>
    <mergeCell ref="A16:A17"/>
    <mergeCell ref="J12:J13"/>
    <mergeCell ref="H14:H15"/>
    <mergeCell ref="I14:I15"/>
    <mergeCell ref="J14:J15"/>
    <mergeCell ref="I12:I13"/>
    <mergeCell ref="H12:H13"/>
    <mergeCell ref="A2:A3"/>
    <mergeCell ref="H2:H3"/>
    <mergeCell ref="K2:K3"/>
    <mergeCell ref="L2:L3"/>
    <mergeCell ref="O10:O11"/>
    <mergeCell ref="O12:O13"/>
    <mergeCell ref="I2:I3"/>
    <mergeCell ref="J2:J3"/>
    <mergeCell ref="M2:M3"/>
    <mergeCell ref="N6:N7"/>
    <mergeCell ref="M12:M13"/>
    <mergeCell ref="K6:K7"/>
    <mergeCell ref="L6:L7"/>
    <mergeCell ref="K8:K9"/>
    <mergeCell ref="O2:O3"/>
    <mergeCell ref="N2:N3"/>
    <mergeCell ref="O4:O5"/>
    <mergeCell ref="P4:P5"/>
    <mergeCell ref="I8:I9"/>
    <mergeCell ref="R4:R5"/>
    <mergeCell ref="J4:J5"/>
    <mergeCell ref="M4:M5"/>
    <mergeCell ref="N4:N5"/>
    <mergeCell ref="K4:K5"/>
    <mergeCell ref="L4:L5"/>
    <mergeCell ref="O8:O9"/>
    <mergeCell ref="O6:O7"/>
    <mergeCell ref="L8:L9"/>
    <mergeCell ref="A10:A11"/>
    <mergeCell ref="H8:H9"/>
    <mergeCell ref="A8:A9"/>
    <mergeCell ref="H10:H11"/>
    <mergeCell ref="G8:G9"/>
    <mergeCell ref="J8:J9"/>
    <mergeCell ref="A4:A5"/>
    <mergeCell ref="N8:N9"/>
    <mergeCell ref="J6:J7"/>
    <mergeCell ref="M8:M9"/>
    <mergeCell ref="M6:M7"/>
    <mergeCell ref="H4:H5"/>
    <mergeCell ref="I4:I5"/>
    <mergeCell ref="A6:A7"/>
    <mergeCell ref="G4:G5"/>
    <mergeCell ref="U2:U3"/>
    <mergeCell ref="V2:V3"/>
    <mergeCell ref="U4:U5"/>
    <mergeCell ref="V4:V5"/>
    <mergeCell ref="U6:U7"/>
    <mergeCell ref="V6:V7"/>
    <mergeCell ref="U8:U9"/>
    <mergeCell ref="V8:V9"/>
    <mergeCell ref="U10:U11"/>
    <mergeCell ref="V10:V11"/>
    <mergeCell ref="U12:U13"/>
    <mergeCell ref="V12:V13"/>
    <mergeCell ref="S24:S25"/>
    <mergeCell ref="U24:U25"/>
    <mergeCell ref="V24:V25"/>
    <mergeCell ref="T22:T23"/>
    <mergeCell ref="U14:U15"/>
    <mergeCell ref="V14:V15"/>
    <mergeCell ref="U30:U31"/>
    <mergeCell ref="V30:V31"/>
    <mergeCell ref="U22:U23"/>
    <mergeCell ref="V22:V23"/>
    <mergeCell ref="U26:U27"/>
    <mergeCell ref="V26:V27"/>
    <mergeCell ref="U20:U21"/>
    <mergeCell ref="V20:V21"/>
    <mergeCell ref="S28:S29"/>
    <mergeCell ref="U28:U29"/>
    <mergeCell ref="V28:V29"/>
    <mergeCell ref="T26:T27"/>
    <mergeCell ref="S26:S27"/>
    <mergeCell ref="T30:T31"/>
    <mergeCell ref="H36:H37"/>
    <mergeCell ref="I36:I37"/>
    <mergeCell ref="J36:J37"/>
    <mergeCell ref="M36:M37"/>
    <mergeCell ref="N36:N37"/>
    <mergeCell ref="R32:R33"/>
    <mergeCell ref="T38:T39"/>
    <mergeCell ref="Q36:Q37"/>
    <mergeCell ref="U32:U33"/>
    <mergeCell ref="V32:V33"/>
    <mergeCell ref="T34:T35"/>
    <mergeCell ref="R34:R35"/>
    <mergeCell ref="S34:S35"/>
    <mergeCell ref="O36:O37"/>
    <mergeCell ref="P36:P37"/>
    <mergeCell ref="R36:R37"/>
    <mergeCell ref="S36:S37"/>
    <mergeCell ref="U38:U39"/>
    <mergeCell ref="V38:V39"/>
    <mergeCell ref="O34:O35"/>
    <mergeCell ref="U34:U35"/>
    <mergeCell ref="V36:V37"/>
    <mergeCell ref="U36:U37"/>
    <mergeCell ref="T36:T37"/>
    <mergeCell ref="V34:V35"/>
    <mergeCell ref="P34:P35"/>
    <mergeCell ref="Q34:Q35"/>
    <mergeCell ref="I38:I39"/>
    <mergeCell ref="J38:J39"/>
    <mergeCell ref="M38:M39"/>
    <mergeCell ref="N38:N39"/>
    <mergeCell ref="T42:T43"/>
    <mergeCell ref="N40:N41"/>
    <mergeCell ref="G2:G3"/>
    <mergeCell ref="H40:H41"/>
    <mergeCell ref="I40:I41"/>
    <mergeCell ref="J40:J41"/>
    <mergeCell ref="J30:J31"/>
    <mergeCell ref="H26:H27"/>
    <mergeCell ref="I26:I27"/>
    <mergeCell ref="M40:M41"/>
    <mergeCell ref="U42:U43"/>
    <mergeCell ref="V40:V41"/>
    <mergeCell ref="G12:G13"/>
    <mergeCell ref="H42:H43"/>
    <mergeCell ref="I42:I43"/>
    <mergeCell ref="J42:J43"/>
    <mergeCell ref="M42:M43"/>
    <mergeCell ref="N42:N43"/>
    <mergeCell ref="O40:O41"/>
    <mergeCell ref="R42:R43"/>
    <mergeCell ref="U40:U41"/>
    <mergeCell ref="R40:R41"/>
    <mergeCell ref="T40:T41"/>
    <mergeCell ref="Q40:Q41"/>
    <mergeCell ref="V42:V43"/>
    <mergeCell ref="G44:G45"/>
    <mergeCell ref="H44:H45"/>
    <mergeCell ref="I44:I45"/>
    <mergeCell ref="J44:J45"/>
    <mergeCell ref="M44:M45"/>
    <mergeCell ref="N44:N45"/>
    <mergeCell ref="T44:T45"/>
    <mergeCell ref="U44:U45"/>
    <mergeCell ref="V44:V45"/>
    <mergeCell ref="O44:O45"/>
    <mergeCell ref="P44:P45"/>
    <mergeCell ref="R44:R45"/>
    <mergeCell ref="S44:S45"/>
    <mergeCell ref="Q44:Q45"/>
    <mergeCell ref="Q2:Q3"/>
    <mergeCell ref="Q4:Q5"/>
    <mergeCell ref="Q6:Q7"/>
    <mergeCell ref="Q8:Q9"/>
    <mergeCell ref="Q20:Q21"/>
    <mergeCell ref="Q14:Q15"/>
    <mergeCell ref="Q22:Q23"/>
    <mergeCell ref="G32:G33"/>
    <mergeCell ref="Q32:Q33"/>
    <mergeCell ref="I24:I25"/>
    <mergeCell ref="J24:J25"/>
    <mergeCell ref="J20:J21"/>
    <mergeCell ref="J26:J27"/>
    <mergeCell ref="M26:M27"/>
    <mergeCell ref="Q38:Q39"/>
    <mergeCell ref="O42:O43"/>
    <mergeCell ref="P42:P43"/>
    <mergeCell ref="P40:P41"/>
    <mergeCell ref="Q42:Q43"/>
    <mergeCell ref="P38:P39"/>
    <mergeCell ref="O38:O39"/>
  </mergeCells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Eichlerovi</cp:lastModifiedBy>
  <cp:lastPrinted>2004-04-21T11:12:56Z</cp:lastPrinted>
  <dcterms:created xsi:type="dcterms:W3CDTF">1998-07-05T11:58:42Z</dcterms:created>
  <dcterms:modified xsi:type="dcterms:W3CDTF">2006-10-03T17:30:30Z</dcterms:modified>
  <cp:category/>
  <cp:version/>
  <cp:contentType/>
  <cp:contentStatus/>
</cp:coreProperties>
</file>